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trix" sheetId="1" state="visible" r:id="rId3"/>
    <sheet name="Switchgear starter" sheetId="2" state="visible" r:id="rId4"/>
    <sheet name="Summary" sheetId="3" state="visible" r:id="rId5"/>
    <sheet name="Read me" sheetId="4" state="visible" r:id="rId6"/>
  </sheets>
  <definedNames>
    <definedName function="false" hidden="false" localSheetId="0" name="_xlnm.Print_Titles" vbProcedure="false">Matrix!$5:$5</definedName>
    <definedName function="false" hidden="false" localSheetId="1" name="_xlnm.Print_Titles" vbProcedure="false">'Switchgear starter'!$5:$5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<sst xmlns="http://schemas.openxmlformats.org/spreadsheetml/2006/main" count="261" uniqueCount="210">
  <si>
    <t xml:space="preserve">Specification compliance matrix</t>
  </si>
  <si>
    <t xml:space="preserve">Fill in the shaded cells: one row per requirement, in the order the specification gives them. Row 6 is a worked example; overwrite it. Rows marked anything other than Comply become the clarifications page of your quote.</t>
  </si>
  <si>
    <t xml:space="preserve">Project</t>
  </si>
  <si>
    <t xml:space="preserve">Specification section</t>
  </si>
  <si>
    <t xml:space="preserve">Prepared by</t>
  </si>
  <si>
    <t xml:space="preserve">Date</t>
  </si>
  <si>
    <t xml:space="preserve">No.</t>
  </si>
  <si>
    <t xml:space="preserve">Specification reference (section, paragraph, page)</t>
  </si>
  <si>
    <t xml:space="preserve">Requirement, as written</t>
  </si>
  <si>
    <t xml:space="preserve">Response</t>
  </si>
  <si>
    <t xml:space="preserve">Our offer, or the wording for the quote</t>
  </si>
  <si>
    <t xml:space="preserve">Changes the price?</t>
  </si>
  <si>
    <t xml:space="preserve">Who answers</t>
  </si>
  <si>
    <t xml:space="preserve">Evidence (drawing, data sheet, test report)</t>
  </si>
  <si>
    <t xml:space="preserve">26 13 26, 2.2.1, page 9</t>
  </si>
  <si>
    <t xml:space="preserve">Rated momentary withstand current 135 kA. Rated short-time withstand current 25 kA.</t>
  </si>
  <si>
    <t xml:space="preserve">Ask the engineer</t>
  </si>
  <si>
    <t xml:space="preserve">Priced at 25 kA short-time and 65 kA peak, per the breaker ratings on page 10. Page 9 lists 135 kA momentary. Please confirm which applies.</t>
  </si>
  <si>
    <t xml:space="preserve">Yes</t>
  </si>
  <si>
    <t xml:space="preserve">Applications engineering</t>
  </si>
  <si>
    <t xml:space="preserve">Breaker ratings table, page 10</t>
  </si>
  <si>
    <t xml:space="preserve">Switchgear specification: 46 things to check before you price</t>
  </si>
  <si>
    <t xml:space="preserve">Each row is a place where real switchgear specifications changed the price. Columns F to I (shaded) are yours: where it is in your document, your response, and your wording. The Matrix sheet, row 6, shows a filled example. Sources are on the Read me sheet.</t>
  </si>
  <si>
    <t xml:space="preserve">Group</t>
  </si>
  <si>
    <t xml:space="preserve">What to check</t>
  </si>
  <si>
    <t xml:space="preserve">Where it usually sits</t>
  </si>
  <si>
    <t xml:space="preserve">Seen in a public specification</t>
  </si>
  <si>
    <t xml:space="preserve">Reference in your document</t>
  </si>
  <si>
    <t xml:space="preserve">The equipment and its standard</t>
  </si>
  <si>
    <t xml:space="preserve">Which product family is being asked for: switchboard, low voltage switchgear, metal-clad or metal-enclosed. The standards cited settle it.</t>
  </si>
  <si>
    <t xml:space="preserve">Summary paragraph, references list, construction paragraph</t>
  </si>
  <si>
    <t xml:space="preserve">Illinois spec: pages 1 and 5 describe fused metal-enclosed switches, then page 15 asks for circuit breaker tests and assembly tests to the metal-clad standard.</t>
  </si>
  <si>
    <t xml:space="preserve">Sentences left over from a template that do not fit this equipment.</t>
  </si>
  <si>
    <t xml:space="preserve">Definitions, accessories, tests</t>
  </si>
  <si>
    <t xml:space="preserve">Illinois spec: page 4 asks for a motor driven racking device and page 15 defines a space for a future circuit breaker, in a lineup that has no breakers.</t>
  </si>
  <si>
    <t xml:space="preserve">Named manufacturers, the basis of design, and how an equal will be judged.</t>
  </si>
  <si>
    <t xml:space="preserve">Manufacturers paragraph, then the bay or section descriptions</t>
  </si>
  <si>
    <t xml:space="preserve">Illinois spec: page 4 lists four makers; pages 7 to 12 describe every bay in one maker's product names, and page 12 still reads "This quotation includes".</t>
  </si>
  <si>
    <t xml:space="preserve">Domestic content or buy-national rules.</t>
  </si>
  <si>
    <t xml:space="preserve">Next to the manufacturers list; front-end contract documents</t>
  </si>
  <si>
    <t xml:space="preserve">Illinois spec, page 4: all products must comply with the Illinois Procurement of Domestic Products Act.</t>
  </si>
  <si>
    <t xml:space="preserve">Ratings</t>
  </si>
  <si>
    <t xml:space="preserve">Voltage class, continuous current and impulse level, and that the assembly table matches the breaker table.</t>
  </si>
  <si>
    <t xml:space="preserve">Ratings paragraphs for the assembly and for the breakers</t>
  </si>
  <si>
    <t xml:space="preserve">Powerhouse spec, pages 9 and 10: 5 kV, 1,200 A and 60 kV impulse appear in both tables and agree.</t>
  </si>
  <si>
    <t xml:space="preserve">Short-circuit ratings agree with each other. The peak should be 2.6 times the short-time rating.</t>
  </si>
  <si>
    <t xml:space="preserve">Ratings paragraphs</t>
  </si>
  <si>
    <t xml:space="preserve">Powerhouse spec: page 9 gives 135 kA momentary beside 25 kA short-time; page 10 gives 65 kA peak, which is 25 times 2.6.</t>
  </si>
  <si>
    <t xml:space="preserve">Withstand voltages belong to the voltage class.</t>
  </si>
  <si>
    <t xml:space="preserve">Ratings paragraph</t>
  </si>
  <si>
    <t xml:space="preserve">Powerhouse spec, page 9: a 36 kV power frequency withstand, the value for 15 kV class gear, beside a 5 kV maximum and a 60 kV impulse level.</t>
  </si>
  <si>
    <t xml:space="preserve">A fault level stated in MVA, and which voltage turns it into amps.</t>
  </si>
  <si>
    <t xml:space="preserve">Ratings paragraph or system description</t>
  </si>
  <si>
    <t xml:space="preserve">Illinois spec, page 5: 600 MVA with 13.8 kV nominal and 12.47 kV system voltage, which is about 25.1 kA or about 27.8 kA.</t>
  </si>
  <si>
    <t xml:space="preserve">Bus metal, plating, and whether the bus must be density rated or may be sized by heat-rise test.</t>
  </si>
  <si>
    <t xml:space="preserve">Bus paragraph</t>
  </si>
  <si>
    <t xml:space="preserve">Powerhouse spec, page 12: hard-drawn copper bus with silver-plated bolted joints.</t>
  </si>
  <si>
    <t xml:space="preserve">Ground bus size and what it has to terminate.</t>
  </si>
  <si>
    <t xml:space="preserve">Grounding paragraph</t>
  </si>
  <si>
    <t xml:space="preserve">Powerhouse spec, page 13: not less than 1/4 by 1 inch, with pads for 500 kcmil cable.</t>
  </si>
  <si>
    <t xml:space="preserve">Counts</t>
  </si>
  <si>
    <t xml:space="preserve">Number of sections, bays and breakers, taken from the one-line drawing and checked against the text.</t>
  </si>
  <si>
    <t xml:space="preserve">One-line diagram, schedules, bay descriptions</t>
  </si>
  <si>
    <t xml:space="preserve">Illinois spec: ten bay headings, numbered 1, 2, 3, 4, 5, 46, 5, 67, 8 and 79.</t>
  </si>
  <si>
    <t xml:space="preserve">Fuse, refill and spare quantities agree with the number of units.</t>
  </si>
  <si>
    <t xml:space="preserve">Fuse paragraph, accessories list</t>
  </si>
  <si>
    <t xml:space="preserve">Illinois spec: page 6 asks for six fuses per switch, page 12 for 36 refills, and the bay list names fuses on seven or eight bays.</t>
  </si>
  <si>
    <t xml:space="preserve">Devices required on some units only.</t>
  </si>
  <si>
    <t xml:space="preserve">Device paragraphs that name a unit or breaker number</t>
  </si>
  <si>
    <t xml:space="preserve">Powerhouse spec, page 24: a capacitor trip device on breaker 3AG2 only.</t>
  </si>
  <si>
    <t xml:space="preserve">Accessories counted per breaker type, per lineup or per distance.</t>
  </si>
  <si>
    <t xml:space="preserve">Accessories paragraph</t>
  </si>
  <si>
    <t xml:space="preserve">Powerhouse spec, page 27: a test cabinet for each breaker type, and another for any lineup more than 200 feet away.</t>
  </si>
  <si>
    <t xml:space="preserve">Devices and options</t>
  </si>
  <si>
    <t xml:space="preserve">Who furnishes the protective relays, and what stays with you when someone else does.</t>
  </si>
  <si>
    <t xml:space="preserve">Relay paragraph</t>
  </si>
  <si>
    <t xml:space="preserve">Powerhouse spec, page 26: relays furnished by the government. Test switches on every relay signal and a CT burden analysis are still required.</t>
  </si>
  <si>
    <t xml:space="preserve">Meter model, number of current transformers, and communications card.</t>
  </si>
  <si>
    <t xml:space="preserve">Metering paragraph and the one-line diagram</t>
  </si>
  <si>
    <t xml:space="preserve">Texas submittal review: returned not approved for a fourth current transformer, the specified higher meter model and an Ethernet card. All three were in the specification at bid time.</t>
  </si>
  <si>
    <t xml:space="preserve">Accuracy class and mounting of current and voltage transformers.</t>
  </si>
  <si>
    <t xml:space="preserve">Instrument transformer paragraph</t>
  </si>
  <si>
    <t xml:space="preserve">Powerhouse spec, pages 25 and 26: C50 at 100:5, C200 at 500:5 to 800:5, and voltage transformers in fused rollout trays.</t>
  </si>
  <si>
    <t xml:space="preserve">Infrared windows or sight glasses, and at which connections.</t>
  </si>
  <si>
    <t xml:space="preserve">Construction or accessories paragraph</t>
  </si>
  <si>
    <t xml:space="preserve">Powerhouse spec, page 12: at the main, the tie and each feeder, unless the manufacturer can show it is impractical.</t>
  </si>
  <si>
    <t xml:space="preserve">Remote racking and remote operation.</t>
  </si>
  <si>
    <t xml:space="preserve">Configuration and accessories paragraphs</t>
  </si>
  <si>
    <t xml:space="preserve">Powerhouse spec, pages 10, 12 and 27: provisions in every cubicle, and a wheeled racking device with a 25 foot pendant.</t>
  </si>
  <si>
    <t xml:space="preserve">Arc resistant construction and energy reduction maintenance switches.</t>
  </si>
  <si>
    <t xml:space="preserve">Construction paragraph; the owner's standard</t>
  </si>
  <si>
    <t xml:space="preserve">Metrolinx requires arc resistant switchgear. Dartmouth asks for a maintenance switch above 800 A, where the electrical code threshold is 1,200 A.</t>
  </si>
  <si>
    <t xml:space="preserve">Surge protection: arresters, surge capacitors, surge protective devices.</t>
  </si>
  <si>
    <t xml:space="preserve">Surge protection paragraph</t>
  </si>
  <si>
    <t xml:space="preserve">Powerhouse spec, page 26: station-class arresters and 0.5 microfarad surge capacitors.</t>
  </si>
  <si>
    <t xml:space="preserve">Control power source: battery, charger, capacitor trip.</t>
  </si>
  <si>
    <t xml:space="preserve">Control power paragraph</t>
  </si>
  <si>
    <t xml:space="preserve">Illinois spec, page 14: a complete battery system under a heading marked "(remove??)".</t>
  </si>
  <si>
    <t xml:space="preserve">What has to report to a network, and by what protocol.</t>
  </si>
  <si>
    <t xml:space="preserve">Relay, metering and controls paragraphs</t>
  </si>
  <si>
    <t xml:space="preserve">Illinois spec, pages 5, 6 and 13: addressable relays reporting switch position and blown fuses.</t>
  </si>
  <si>
    <t xml:space="preserve">Automatic transfer scheme and its sequence of operation.</t>
  </si>
  <si>
    <t xml:space="preserve">Controls paragraph; sequence of operation</t>
  </si>
  <si>
    <t xml:space="preserve">Illinois spec, pages 7 to 12: the source-transfer control is named as one maker's product, so an equal has to be shown, not assumed.</t>
  </si>
  <si>
    <t xml:space="preserve">Enclosure and construction</t>
  </si>
  <si>
    <t xml:space="preserve">Enclosure type, environment, wind and seismic requirements.</t>
  </si>
  <si>
    <t xml:space="preserve">Service conditions; enclosure paragraph; a separate seismic section</t>
  </si>
  <si>
    <t xml:space="preserve">Illinois spec, page 6: NEMA 3R galvanized, rated for 150 mph wind. Powerhouse spec, page 10: seismic certification under another section.</t>
  </si>
  <si>
    <t xml:space="preserve">Finish and colour, stated once.</t>
  </si>
  <si>
    <t xml:space="preserve">Finish paragraph, and again near the end of the section</t>
  </si>
  <si>
    <t xml:space="preserve">Illinois spec: gray on page 6, olive green on page 16.</t>
  </si>
  <si>
    <t xml:space="preserve">Space heaters, lights and receptacles in each compartment.</t>
  </si>
  <si>
    <t xml:space="preserve">Enclosure accessories</t>
  </si>
  <si>
    <t xml:space="preserve">Illinois spec, page 6: a heater, an interior light and a GFCI receptacle in each compartment.</t>
  </si>
  <si>
    <t xml:space="preserve">Nameplates, mimic bus and labels: material, colour, size, language.</t>
  </si>
  <si>
    <t xml:space="preserve">Identification paragraph; general notes on the drawings</t>
  </si>
  <si>
    <t xml:space="preserve">Powerhouse spec, page 17: engraved nameplates to a stated size. Illinois spec, page 5: position flags in three languages. Texas review: nameplate colours reversed between two drawings.</t>
  </si>
  <si>
    <t xml:space="preserve">Wiring rules that change labour: terminal blocks, spare terminals, wire markers, routing.</t>
  </si>
  <si>
    <t xml:space="preserve">Control wiring paragraph</t>
  </si>
  <si>
    <t xml:space="preserve">Powerhouse spec, pages 14 to 16: 10 percent spare terminals, no push-in blocks, printed marking strips with two sets of wire numbers, CT leads in separate metal conduit.</t>
  </si>
  <si>
    <t xml:space="preserve">Mounting heights for displays and operating handles.</t>
  </si>
  <si>
    <t xml:space="preserve">Construction paragraph; accessibility rules</t>
  </si>
  <si>
    <t xml:space="preserve">Texas review of the 4,160 V switchgear: displays drawn at 6 feet 2 inches above the floor against a 5 foot 6 inch maximum.</t>
  </si>
  <si>
    <t xml:space="preserve">Section widths, shipping splits and the route into the building.</t>
  </si>
  <si>
    <t xml:space="preserve">Configuration; delivery and handling</t>
  </si>
  <si>
    <t xml:space="preserve">Powerhouse spec, page 7: the lineup must reach its place without being taken apart, along a route nobody has surveyed.</t>
  </si>
  <si>
    <t xml:space="preserve">Scope boundary</t>
  </si>
  <si>
    <t xml:space="preserve">Work that belongs to the installer: foundations, field drilling, storage, outages.</t>
  </si>
  <si>
    <t xml:space="preserve">Execution part of the section</t>
  </si>
  <si>
    <t xml:space="preserve">Powerhouse spec, pages 16 and 17: cable entry holes drilled in the field, and steel channel foundations.</t>
  </si>
  <si>
    <t xml:space="preserve">Work on existing equipment.</t>
  </si>
  <si>
    <t xml:space="preserve">Anywhere the word existing appears</t>
  </si>
  <si>
    <t xml:space="preserve">Powerhouse spec, page 21: a mimic bus on the existing control benchboard, matching what is there, and a breaker at the benchboard for each switchgear breaker.</t>
  </si>
  <si>
    <t xml:space="preserve">Short-circuit, coordination and arc flash studies, and who sets the relays.</t>
  </si>
  <si>
    <t xml:space="preserve">A separate studies section; start-up paragraph</t>
  </si>
  <si>
    <t xml:space="preserve">Veterans Affairs: the manufacturer's representative sets relays in the field. Dartmouth: the owner's commissioning agent does. University of Houston: the study is due before the submittal.</t>
  </si>
  <si>
    <t xml:space="preserve">Approvals needed before fabrication can start.</t>
  </si>
  <si>
    <t xml:space="preserve">Submittals paragraph; utility requirements</t>
  </si>
  <si>
    <t xml:space="preserve">Illinois spec, pages 2 and 15: the utility approves the metering cubicle before fabrication.</t>
  </si>
  <si>
    <t xml:space="preserve">Tests, services, spares and documents</t>
  </si>
  <si>
    <t xml:space="preserve">Factory tests, who witnesses them, and how much notice they need.</t>
  </si>
  <si>
    <t xml:space="preserve">Source quality control</t>
  </si>
  <si>
    <t xml:space="preserve">Powerhouse spec, page 29: every test witnessed, with 21 days notice.</t>
  </si>
  <si>
    <t xml:space="preserve">Design tests, if they have not been run on identical equipment.</t>
  </si>
  <si>
    <t xml:space="preserve">Tests paragraph</t>
  </si>
  <si>
    <t xml:space="preserve">Powerhouse spec, pages 28 and 29: performed under this contract if no report exists for identical equipment.</t>
  </si>
  <si>
    <t xml:space="preserve">Special tests on instrument transformers and relays.</t>
  </si>
  <si>
    <t xml:space="preserve">Powerhouse spec, pages 30 and 31: ratio and phase angle tests on current and voltage transformers.</t>
  </si>
  <si>
    <t xml:space="preserve">Field service: how many visits, and how far apart.</t>
  </si>
  <si>
    <t xml:space="preserve">Field quality control; start-up</t>
  </si>
  <si>
    <t xml:space="preserve">Powerhouse spec, page 34: an engineer at both the contractor's and the government's commissioning. Illinois spec, page 18: an infrared scan within 60 days of final acceptance.</t>
  </si>
  <si>
    <t xml:space="preserve">Training: hours, sessions, class size, recording.</t>
  </si>
  <si>
    <t xml:space="preserve">Closeout or training paragraph</t>
  </si>
  <si>
    <t xml:space="preserve">Veterans Affairs: one 4 hour session. Powerhouse spec, page 34: a recorded 8 hour class with a breaker teardown, on separate days if asked.</t>
  </si>
  <si>
    <t xml:space="preserve">Spare parts, listed line by line.</t>
  </si>
  <si>
    <t xml:space="preserve">Spare parts or maintenance materials</t>
  </si>
  <si>
    <t xml:space="preserve">Powerhouse spec, page 28: one complete spare breaker plus transformers, coils and chargers. Metrolinx: 25 percent spare breakers. Defense template: two fuses of each type.</t>
  </si>
  <si>
    <t xml:space="preserve">Handling and test accessories.</t>
  </si>
  <si>
    <t xml:space="preserve">Powerhouse spec, pages 27 and 28: a handling and testing accessory set.</t>
  </si>
  <si>
    <t xml:space="preserve">Manuals and record drawings: number of copies and format.</t>
  </si>
  <si>
    <t xml:space="preserve">Closeout submittals</t>
  </si>
  <si>
    <t xml:space="preserve">Powerhouse spec, page 35: three draft copies and five final copies with discs.</t>
  </si>
  <si>
    <t xml:space="preserve">Submittal contents and deadlines.</t>
  </si>
  <si>
    <t xml:space="preserve">Submittals paragraph</t>
  </si>
  <si>
    <t xml:space="preserve">Powerhouse spec, pages 3 to 5: deadlines starting 45 days after notice to proceed.</t>
  </si>
  <si>
    <t xml:space="preserve">Commercial and open items</t>
  </si>
  <si>
    <t xml:space="preserve">Where the cost of tests and services is meant to sit.</t>
  </si>
  <si>
    <t xml:space="preserve">Front of the section; price schedule</t>
  </si>
  <si>
    <t xml:space="preserve">Powerhouse spec, page 4: the cost of all tests is included in the equipment prices.</t>
  </si>
  <si>
    <t xml:space="preserve">Open items the author left in: TBD, question marks, tracked changes.</t>
  </si>
  <si>
    <t xml:space="preserve">Search the whole section</t>
  </si>
  <si>
    <t xml:space="preserve">Illinois spec, page 10: a meter location marked TBD. Its footer calls the section bridging documents, a design left for others to finish.</t>
  </si>
  <si>
    <t xml:space="preserve">Summary</t>
  </si>
  <si>
    <t xml:space="preserve">Counts update as you fill in the Response column on the other two sheets.</t>
  </si>
  <si>
    <t xml:space="preserve">Matrix</t>
  </si>
  <si>
    <t xml:space="preserve">Switchgear starter</t>
  </si>
  <si>
    <t xml:space="preserve">Total</t>
  </si>
  <si>
    <t xml:space="preserve">Comply</t>
  </si>
  <si>
    <t xml:space="preserve">Comply with clarification</t>
  </si>
  <si>
    <t xml:space="preserve">Exception</t>
  </si>
  <si>
    <t xml:space="preserve">Not applicable</t>
  </si>
  <si>
    <t xml:space="preserve">Not answered yet</t>
  </si>
  <si>
    <t xml:space="preserve">Rows that change the price</t>
  </si>
  <si>
    <t xml:space="preserve">The Matrix sheet ships with one example row (Ask the engineer, changes the price). Overwrite it and these counts follow.</t>
  </si>
  <si>
    <t xml:space="preserve">Specification compliance matrix template</t>
  </si>
  <si>
    <t xml:space="preserve">From Mavlon</t>
  </si>
  <si>
    <t xml:space="preserve">https://mavlon.co/tools/specification-compliance-matrix</t>
  </si>
  <si>
    <t xml:space="preserve">How to use it</t>
  </si>
  <si>
    <t xml:space="preserve">1. List</t>
  </si>
  <si>
    <t xml:space="preserve">One row for every requirement that could change what you build or what you charge, with the page it is on. Use the Matrix sheet for any specification, or the Switchgear starter sheet as a list of where to look.</t>
  </si>
  <si>
    <t xml:space="preserve">2. Answer</t>
  </si>
  <si>
    <t xml:space="preserve">Give every row one of the five responses below. A row with no response is a requirement nobody has read yet.</t>
  </si>
  <si>
    <t xml:space="preserve">3. Write it down</t>
  </si>
  <si>
    <t xml:space="preserve">For every row that is not a plain Comply, write the sentence you want in the quote. Those rows, in order, are your clarifications and exceptions page.</t>
  </si>
  <si>
    <t xml:space="preserve">The five responses</t>
  </si>
  <si>
    <t xml:space="preserve">You meet the requirement as written, at the price quoted.</t>
  </si>
  <si>
    <t xml:space="preserve">You meet it, read a particular way. The clarification states the reading you priced.</t>
  </si>
  <si>
    <t xml:space="preserve">You do not meet it as written. Say what you offer instead. Some buyers call this a deviation.</t>
  </si>
  <si>
    <t xml:space="preserve">The sentence does not apply to this equipment, or the work belongs to someone else. Say which.</t>
  </si>
  <si>
    <t xml:space="preserve">The document disagrees with itself or leaves something open. Send the question early, and state what you priced in the meantime.</t>
  </si>
  <si>
    <t xml:space="preserve">Where the starter rows come from</t>
  </si>
  <si>
    <t xml:space="preserve">Powerhouse spec: U.S. Army Corps of Engineers, hydroelectric powerhouse, Section 26 13 26.00 26, Metal-Clad Switchgear, Amendment 0002, 35 pages, issued for bid.</t>
  </si>
  <si>
    <t xml:space="preserve">Illinois spec: Illinois Capital Development Board, Quincy Veterans' Home, project 040-010-115, Section 26 13 00, Medium Voltage Switchgear, Amendment 3, 19 pages, issued for bid.</t>
  </si>
  <si>
    <t xml:space="preserve">Owner standards: Department of Veterans Affairs (26 13 13, 26 23 00, 26 24 13), Department of Defense unified guide specifications (26 23 00, 26 24 13), Metrolinx (26 23 00), University of Houston (26 13 13, 26 24 13), Dartmouth College (26 24 13).</t>
  </si>
  <si>
    <t xml:space="preserve">Texas submittal reviews: the published review records for three 480 V switchboards and a 4,160 V switchgear lineup at a water district's pump stations (2012). The switchboards came back not approved with 35 numbered comments.</t>
  </si>
  <si>
    <t xml:space="preserve">Page numbers are each document's own. Owner standards are templates, so they are cited by owner rather than by page.</t>
  </si>
  <si>
    <t xml:space="preserve">Limits</t>
  </si>
  <si>
    <t xml:space="preserve">The starter sheet tells you where to look. It does not read your specification, and it is not a complete list for any one project. The specification and its drawings govern.</t>
  </si>
  <si>
    <t xml:space="preserve">Use</t>
  </si>
  <si>
    <t xml:space="preserve">Use it, change it and share it inside your company freely. If you find a mistake, write to atishay@mavlon.co.</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</si>
</sst>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color rgb="FF2C2C2C"/>
      <name val="Arial"/>
      <family val="0"/>
      <charset val="1"/>
    </font>
    <font>
      <sz val="10"/>
      <color rgb="FF5C5A56"/>
      <name val="Arial"/>
      <family val="0"/>
      <charset val="1"/>
    </font>
    <font>
      <b val="true"/>
      <sz val="10"/>
      <color rgb="FF2C2C2C"/>
      <name val="Arial"/>
      <family val="0"/>
      <charset val="1"/>
    </font>
    <font>
      <sz val="10"/>
      <color rgb="FF2C2C2C"/>
      <name val="Arial"/>
      <family val="0"/>
      <charset val="1"/>
    </font>
    <font>
      <b val="true"/>
      <sz val="10"/>
      <color rgb="FFFFFFFF"/>
      <name val="Arial"/>
      <family val="0"/>
      <charset val="1"/>
    </font>
    <font>
      <i val="true"/>
      <sz val="10"/>
      <color rgb="FF2C2C2C"/>
      <name val="Arial"/>
      <family val="0"/>
      <charset val="1"/>
    </font>
    <font>
      <i val="true"/>
      <sz val="9"/>
      <color rgb="FF5C5A56"/>
      <name val="Arial"/>
      <family val="0"/>
      <charset val="1"/>
    </font>
    <font>
      <b val="true"/>
      <sz val="13"/>
      <color rgb="FF2C2C2C"/>
      <name val="Arial"/>
      <family val="0"/>
      <charset val="1"/>
    </font>
    <font>
      <u val="single"/>
      <sz val="10"/>
      <color rgb="FF2B4C44"/>
      <name val="Arial"/>
      <family val="0"/>
      <charset val="1"/>
    </font>
    <font>
      <b val="true"/>
      <sz val="11"/>
      <color rgb="FF2C2C2C"/>
      <name val="Arial"/>
      <family val="0"/>
      <charset val="1"/>
    </font>
  </fonts>
  <fills count="5">
    <fill>
      <patternFill patternType="none"/>
    </fill>
    <fill>
      <patternFill patternType="gray125"/>
    </fill>
    <fill>
      <patternFill patternType="solid">
        <fgColor rgb="FFFFF7D6"/>
        <bgColor rgb="FFFCE9C4"/>
      </patternFill>
    </fill>
    <fill>
      <patternFill patternType="solid">
        <fgColor rgb="FF2B4C44"/>
        <bgColor rgb="FF2C2C2C"/>
      </patternFill>
    </fill>
    <fill>
      <patternFill patternType="solid">
        <fgColor rgb="FFECE9E3"/>
        <bgColor rgb="FFE4E2DE"/>
      </patternFill>
    </fill>
  </fills>
  <borders count="2">
    <border diagonalUp="false" diagonalDown="false">
      <left/>
      <right/>
      <top/>
      <bottom/>
      <diagonal/>
    </border>
    <border diagonalUp="false" diagonalDown="false">
      <left style="thin">
        <color rgb="FFB9B4AA"/>
      </left>
      <right style="thin">
        <color rgb="FFB9B4AA"/>
      </right>
      <top style="thin">
        <color rgb="FFB9B4AA"/>
      </top>
      <bottom style="thin">
        <color rgb="FFB9B4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DDEBDD"/>
        </patternFill>
      </fill>
    </dxf>
    <dxf>
      <fill>
        <patternFill>
          <bgColor rgb="FFFCE9C4"/>
        </patternFill>
      </fill>
    </dxf>
    <dxf>
      <fill>
        <patternFill>
          <bgColor rgb="FFF6D2CC"/>
        </patternFill>
      </fill>
    </dxf>
    <dxf>
      <fill>
        <patternFill>
          <bgColor rgb="FFE4E2DE"/>
        </patternFill>
      </fill>
    </dxf>
    <dxf>
      <fill>
        <patternFill>
          <bgColor rgb="FFD5E3F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9B4AA"/>
      <rgbColor rgb="FF808080"/>
      <rgbColor rgb="FF9999FF"/>
      <rgbColor rgb="FF993366"/>
      <rgbColor rgb="FFFFF7D6"/>
      <rgbColor rgb="FFECE9E3"/>
      <rgbColor rgb="FF660066"/>
      <rgbColor rgb="FFFF8080"/>
      <rgbColor rgb="FF0066CC"/>
      <rgbColor rgb="FFD5E3F0"/>
      <rgbColor rgb="FF000080"/>
      <rgbColor rgb="FFFF00FF"/>
      <rgbColor rgb="FFFFFF00"/>
      <rgbColor rgb="FF00FFFF"/>
      <rgbColor rgb="FF800080"/>
      <rgbColor rgb="FF800000"/>
      <rgbColor rgb="FF008080"/>
      <rgbColor rgb="FF0000FF"/>
      <rgbColor rgb="FF00CCFF"/>
      <rgbColor rgb="FFE4E2DE"/>
      <rgbColor rgb="FFDDEBDD"/>
      <rgbColor rgb="FFFCE9C4"/>
      <rgbColor rgb="FF99CCFF"/>
      <rgbColor rgb="FFFF99CC"/>
      <rgbColor rgb="FFCC99FF"/>
      <rgbColor rgb="FFF6D2CC"/>
      <rgbColor rgb="FF3366FF"/>
      <rgbColor rgb="FF33CCCC"/>
      <rgbColor rgb="FF99CC00"/>
      <rgbColor rgb="FFFFCC00"/>
      <rgbColor rgb="FFFF9900"/>
      <rgbColor rgb="FFFF6600"/>
      <rgbColor rgb="FF5C5A56"/>
      <rgbColor rgb="FF969696"/>
      <rgbColor rgb="FF003366"/>
      <rgbColor rgb="FF339966"/>
      <rgbColor rgb="FF003300"/>
      <rgbColor rgb="FF2B4C44"/>
      <rgbColor rgb="FF993300"/>
      <rgbColor rgb="FF993366"/>
      <rgbColor rgb="FF333399"/>
      <rgbColor rgb="FF2C2C2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mavlon.co/tools/specification-compliance-matri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26"/>
    <col collapsed="false" customWidth="true" hidden="false" outlineLevel="0" max="3" min="3" style="0" width="46"/>
    <col collapsed="false" customWidth="true" hidden="false" outlineLevel="0" max="4" min="4" style="0" width="22"/>
    <col collapsed="false" customWidth="true" hidden="false" outlineLevel="0" max="5" min="5" style="0" width="50"/>
    <col collapsed="false" customWidth="true" hidden="false" outlineLevel="0" max="6" min="6" style="0" width="12"/>
    <col collapsed="false" customWidth="true" hidden="false" outlineLevel="0" max="7" min="7" style="0" width="18"/>
    <col collapsed="false" customWidth="true" hidden="false" outlineLevel="0" max="8" min="8" style="0" width="30"/>
  </cols>
  <sheetData>
    <row r="1" customFormat="false" ht="18.55" hidden="false" customHeight="false" outlineLevel="0" collapsed="false">
      <c r="A1" s="1" t="s">
        <v>0</v>
      </c>
    </row>
    <row r="2" customFormat="false" ht="30" hidden="false" customHeight="true" outlineLevel="0" collapsed="false">
      <c r="A2" s="2" t="s">
        <v>1</v>
      </c>
      <c r="B2" s="2"/>
      <c r="C2" s="2"/>
      <c r="D2" s="2"/>
      <c r="E2" s="2"/>
      <c r="F2" s="2"/>
      <c r="G2" s="2"/>
      <c r="H2" s="2"/>
    </row>
    <row r="3" customFormat="false" ht="15" hidden="false" customHeight="false" outlineLevel="0" collapsed="false">
      <c r="B3" s="3" t="s">
        <v>2</v>
      </c>
      <c r="C3" s="4"/>
      <c r="D3" s="3" t="s">
        <v>3</v>
      </c>
      <c r="E3" s="4"/>
    </row>
    <row r="4" customFormat="false" ht="15" hidden="false" customHeight="false" outlineLevel="0" collapsed="false">
      <c r="B4" s="3" t="s">
        <v>4</v>
      </c>
      <c r="C4" s="4"/>
      <c r="D4" s="3" t="s">
        <v>5</v>
      </c>
      <c r="E4" s="4"/>
    </row>
    <row r="5" customFormat="false" ht="31.5" hidden="false" customHeight="true" outlineLevel="0" collapsed="false">
      <c r="A5" s="5" t="s">
        <v>6</v>
      </c>
      <c r="B5" s="5" t="s">
        <v>7</v>
      </c>
      <c r="C5" s="5" t="s">
        <v>8</v>
      </c>
      <c r="D5" s="5" t="s">
        <v>9</v>
      </c>
      <c r="E5" s="5" t="s">
        <v>10</v>
      </c>
      <c r="F5" s="5" t="s">
        <v>11</v>
      </c>
      <c r="G5" s="5" t="s">
        <v>12</v>
      </c>
      <c r="H5" s="5" t="s">
        <v>13</v>
      </c>
    </row>
    <row r="6" customFormat="false" ht="54" hidden="false" customHeight="true" outlineLevel="0" collapsed="false">
      <c r="A6" s="6" t="n">
        <v>1</v>
      </c>
      <c r="B6" s="7" t="s">
        <v>14</v>
      </c>
      <c r="C6" s="7" t="s">
        <v>15</v>
      </c>
      <c r="D6" s="7" t="s">
        <v>16</v>
      </c>
      <c r="E6" s="7" t="s">
        <v>17</v>
      </c>
      <c r="F6" s="7" t="s">
        <v>18</v>
      </c>
      <c r="G6" s="7" t="s">
        <v>19</v>
      </c>
      <c r="H6" s="7" t="s">
        <v>20</v>
      </c>
    </row>
    <row r="7" customFormat="false" ht="15" hidden="false" customHeight="false" outlineLevel="0" collapsed="false">
      <c r="A7" s="8" t="n">
        <v>2</v>
      </c>
      <c r="B7" s="9"/>
      <c r="C7" s="9"/>
      <c r="D7" s="9"/>
      <c r="E7" s="9"/>
      <c r="F7" s="9"/>
      <c r="G7" s="9"/>
      <c r="H7" s="9"/>
    </row>
    <row r="8" customFormat="false" ht="15" hidden="false" customHeight="false" outlineLevel="0" collapsed="false">
      <c r="A8" s="8" t="n">
        <v>3</v>
      </c>
      <c r="B8" s="9"/>
      <c r="C8" s="9"/>
      <c r="D8" s="9"/>
      <c r="E8" s="9"/>
      <c r="F8" s="9"/>
      <c r="G8" s="9"/>
      <c r="H8" s="9"/>
    </row>
    <row r="9" customFormat="false" ht="15" hidden="false" customHeight="false" outlineLevel="0" collapsed="false">
      <c r="A9" s="8" t="n">
        <v>4</v>
      </c>
      <c r="B9" s="9"/>
      <c r="C9" s="9"/>
      <c r="D9" s="9"/>
      <c r="E9" s="9"/>
      <c r="F9" s="9"/>
      <c r="G9" s="9"/>
      <c r="H9" s="9"/>
    </row>
    <row r="10" customFormat="false" ht="15" hidden="false" customHeight="false" outlineLevel="0" collapsed="false">
      <c r="A10" s="8" t="n">
        <v>5</v>
      </c>
      <c r="B10" s="9"/>
      <c r="C10" s="9"/>
      <c r="D10" s="9"/>
      <c r="E10" s="9"/>
      <c r="F10" s="9"/>
      <c r="G10" s="9"/>
      <c r="H10" s="9"/>
    </row>
    <row r="11" customFormat="false" ht="15" hidden="false" customHeight="false" outlineLevel="0" collapsed="false">
      <c r="A11" s="8" t="n">
        <v>6</v>
      </c>
      <c r="B11" s="9"/>
      <c r="C11" s="9"/>
      <c r="D11" s="9"/>
      <c r="E11" s="9"/>
      <c r="F11" s="9"/>
      <c r="G11" s="9"/>
      <c r="H11" s="9"/>
    </row>
    <row r="12" customFormat="false" ht="15" hidden="false" customHeight="false" outlineLevel="0" collapsed="false">
      <c r="A12" s="8" t="n">
        <v>7</v>
      </c>
      <c r="B12" s="9"/>
      <c r="C12" s="9"/>
      <c r="D12" s="9"/>
      <c r="E12" s="9"/>
      <c r="F12" s="9"/>
      <c r="G12" s="9"/>
      <c r="H12" s="9"/>
    </row>
    <row r="13" customFormat="false" ht="15" hidden="false" customHeight="false" outlineLevel="0" collapsed="false">
      <c r="A13" s="8" t="n">
        <v>8</v>
      </c>
      <c r="B13" s="9"/>
      <c r="C13" s="9"/>
      <c r="D13" s="9"/>
      <c r="E13" s="9"/>
      <c r="F13" s="9"/>
      <c r="G13" s="9"/>
      <c r="H13" s="9"/>
    </row>
    <row r="14" customFormat="false" ht="15" hidden="false" customHeight="false" outlineLevel="0" collapsed="false">
      <c r="A14" s="8" t="n">
        <v>9</v>
      </c>
      <c r="B14" s="9"/>
      <c r="C14" s="9"/>
      <c r="D14" s="9"/>
      <c r="E14" s="9"/>
      <c r="F14" s="9"/>
      <c r="G14" s="9"/>
      <c r="H14" s="9"/>
    </row>
    <row r="15" customFormat="false" ht="15" hidden="false" customHeight="false" outlineLevel="0" collapsed="false">
      <c r="A15" s="8" t="n">
        <v>10</v>
      </c>
      <c r="B15" s="9"/>
      <c r="C15" s="9"/>
      <c r="D15" s="9"/>
      <c r="E15" s="9"/>
      <c r="F15" s="9"/>
      <c r="G15" s="9"/>
      <c r="H15" s="9"/>
    </row>
    <row r="16" customFormat="false" ht="15" hidden="false" customHeight="false" outlineLevel="0" collapsed="false">
      <c r="A16" s="8" t="n">
        <v>11</v>
      </c>
      <c r="B16" s="9"/>
      <c r="C16" s="9"/>
      <c r="D16" s="9"/>
      <c r="E16" s="9"/>
      <c r="F16" s="9"/>
      <c r="G16" s="9"/>
      <c r="H16" s="9"/>
    </row>
    <row r="17" customFormat="false" ht="15" hidden="false" customHeight="false" outlineLevel="0" collapsed="false">
      <c r="A17" s="8" t="n">
        <v>12</v>
      </c>
      <c r="B17" s="9"/>
      <c r="C17" s="9"/>
      <c r="D17" s="9"/>
      <c r="E17" s="9"/>
      <c r="F17" s="9"/>
      <c r="G17" s="9"/>
      <c r="H17" s="9"/>
    </row>
    <row r="18" customFormat="false" ht="15" hidden="false" customHeight="false" outlineLevel="0" collapsed="false">
      <c r="A18" s="8" t="n">
        <v>13</v>
      </c>
      <c r="B18" s="9"/>
      <c r="C18" s="9"/>
      <c r="D18" s="9"/>
      <c r="E18" s="9"/>
      <c r="F18" s="9"/>
      <c r="G18" s="9"/>
      <c r="H18" s="9"/>
    </row>
    <row r="19" customFormat="false" ht="15" hidden="false" customHeight="false" outlineLevel="0" collapsed="false">
      <c r="A19" s="8" t="n">
        <v>14</v>
      </c>
      <c r="B19" s="9"/>
      <c r="C19" s="9"/>
      <c r="D19" s="9"/>
      <c r="E19" s="9"/>
      <c r="F19" s="9"/>
      <c r="G19" s="9"/>
      <c r="H19" s="9"/>
    </row>
    <row r="20" customFormat="false" ht="15" hidden="false" customHeight="false" outlineLevel="0" collapsed="false">
      <c r="A20" s="8" t="n">
        <v>15</v>
      </c>
      <c r="B20" s="9"/>
      <c r="C20" s="9"/>
      <c r="D20" s="9"/>
      <c r="E20" s="9"/>
      <c r="F20" s="9"/>
      <c r="G20" s="9"/>
      <c r="H20" s="9"/>
    </row>
    <row r="21" customFormat="false" ht="15" hidden="false" customHeight="false" outlineLevel="0" collapsed="false">
      <c r="A21" s="8" t="n">
        <v>16</v>
      </c>
      <c r="B21" s="9"/>
      <c r="C21" s="9"/>
      <c r="D21" s="9"/>
      <c r="E21" s="9"/>
      <c r="F21" s="9"/>
      <c r="G21" s="9"/>
      <c r="H21" s="9"/>
    </row>
    <row r="22" customFormat="false" ht="15" hidden="false" customHeight="false" outlineLevel="0" collapsed="false">
      <c r="A22" s="8" t="n">
        <v>17</v>
      </c>
      <c r="B22" s="9"/>
      <c r="C22" s="9"/>
      <c r="D22" s="9"/>
      <c r="E22" s="9"/>
      <c r="F22" s="9"/>
      <c r="G22" s="9"/>
      <c r="H22" s="9"/>
    </row>
    <row r="23" customFormat="false" ht="15" hidden="false" customHeight="false" outlineLevel="0" collapsed="false">
      <c r="A23" s="8" t="n">
        <v>18</v>
      </c>
      <c r="B23" s="9"/>
      <c r="C23" s="9"/>
      <c r="D23" s="9"/>
      <c r="E23" s="9"/>
      <c r="F23" s="9"/>
      <c r="G23" s="9"/>
      <c r="H23" s="9"/>
    </row>
    <row r="24" customFormat="false" ht="15" hidden="false" customHeight="false" outlineLevel="0" collapsed="false">
      <c r="A24" s="8" t="n">
        <v>19</v>
      </c>
      <c r="B24" s="9"/>
      <c r="C24" s="9"/>
      <c r="D24" s="9"/>
      <c r="E24" s="9"/>
      <c r="F24" s="9"/>
      <c r="G24" s="9"/>
      <c r="H24" s="9"/>
    </row>
    <row r="25" customFormat="false" ht="15" hidden="false" customHeight="false" outlineLevel="0" collapsed="false">
      <c r="A25" s="8" t="n">
        <v>20</v>
      </c>
      <c r="B25" s="9"/>
      <c r="C25" s="9"/>
      <c r="D25" s="9"/>
      <c r="E25" s="9"/>
      <c r="F25" s="9"/>
      <c r="G25" s="9"/>
      <c r="H25" s="9"/>
    </row>
    <row r="26" customFormat="false" ht="15" hidden="false" customHeight="false" outlineLevel="0" collapsed="false">
      <c r="A26" s="8" t="n">
        <v>21</v>
      </c>
      <c r="B26" s="9"/>
      <c r="C26" s="9"/>
      <c r="D26" s="9"/>
      <c r="E26" s="9"/>
      <c r="F26" s="9"/>
      <c r="G26" s="9"/>
      <c r="H26" s="9"/>
    </row>
    <row r="27" customFormat="false" ht="15" hidden="false" customHeight="false" outlineLevel="0" collapsed="false">
      <c r="A27" s="8" t="n">
        <v>22</v>
      </c>
      <c r="B27" s="9"/>
      <c r="C27" s="9"/>
      <c r="D27" s="9"/>
      <c r="E27" s="9"/>
      <c r="F27" s="9"/>
      <c r="G27" s="9"/>
      <c r="H27" s="9"/>
    </row>
    <row r="28" customFormat="false" ht="15" hidden="false" customHeight="false" outlineLevel="0" collapsed="false">
      <c r="A28" s="8" t="n">
        <v>23</v>
      </c>
      <c r="B28" s="9"/>
      <c r="C28" s="9"/>
      <c r="D28" s="9"/>
      <c r="E28" s="9"/>
      <c r="F28" s="9"/>
      <c r="G28" s="9"/>
      <c r="H28" s="9"/>
    </row>
    <row r="29" customFormat="false" ht="15" hidden="false" customHeight="false" outlineLevel="0" collapsed="false">
      <c r="A29" s="8" t="n">
        <v>24</v>
      </c>
      <c r="B29" s="9"/>
      <c r="C29" s="9"/>
      <c r="D29" s="9"/>
      <c r="E29" s="9"/>
      <c r="F29" s="9"/>
      <c r="G29" s="9"/>
      <c r="H29" s="9"/>
    </row>
    <row r="30" customFormat="false" ht="15" hidden="false" customHeight="false" outlineLevel="0" collapsed="false">
      <c r="A30" s="8" t="n">
        <v>25</v>
      </c>
      <c r="B30" s="9"/>
      <c r="C30" s="9"/>
      <c r="D30" s="9"/>
      <c r="E30" s="9"/>
      <c r="F30" s="9"/>
      <c r="G30" s="9"/>
      <c r="H30" s="9"/>
    </row>
    <row r="31" customFormat="false" ht="15" hidden="false" customHeight="false" outlineLevel="0" collapsed="false">
      <c r="A31" s="8" t="n">
        <v>26</v>
      </c>
      <c r="B31" s="9"/>
      <c r="C31" s="9"/>
      <c r="D31" s="9"/>
      <c r="E31" s="9"/>
      <c r="F31" s="9"/>
      <c r="G31" s="9"/>
      <c r="H31" s="9"/>
    </row>
    <row r="32" customFormat="false" ht="15" hidden="false" customHeight="false" outlineLevel="0" collapsed="false">
      <c r="A32" s="8" t="n">
        <v>27</v>
      </c>
      <c r="B32" s="9"/>
      <c r="C32" s="9"/>
      <c r="D32" s="9"/>
      <c r="E32" s="9"/>
      <c r="F32" s="9"/>
      <c r="G32" s="9"/>
      <c r="H32" s="9"/>
    </row>
    <row r="33" customFormat="false" ht="15" hidden="false" customHeight="false" outlineLevel="0" collapsed="false">
      <c r="A33" s="8" t="n">
        <v>28</v>
      </c>
      <c r="B33" s="9"/>
      <c r="C33" s="9"/>
      <c r="D33" s="9"/>
      <c r="E33" s="9"/>
      <c r="F33" s="9"/>
      <c r="G33" s="9"/>
      <c r="H33" s="9"/>
    </row>
    <row r="34" customFormat="false" ht="15" hidden="false" customHeight="false" outlineLevel="0" collapsed="false">
      <c r="A34" s="8" t="n">
        <v>29</v>
      </c>
      <c r="B34" s="9"/>
      <c r="C34" s="9"/>
      <c r="D34" s="9"/>
      <c r="E34" s="9"/>
      <c r="F34" s="9"/>
      <c r="G34" s="9"/>
      <c r="H34" s="9"/>
    </row>
    <row r="35" customFormat="false" ht="15" hidden="false" customHeight="false" outlineLevel="0" collapsed="false">
      <c r="A35" s="8" t="n">
        <v>30</v>
      </c>
      <c r="B35" s="9"/>
      <c r="C35" s="9"/>
      <c r="D35" s="9"/>
      <c r="E35" s="9"/>
      <c r="F35" s="9"/>
      <c r="G35" s="9"/>
      <c r="H35" s="9"/>
    </row>
    <row r="36" customFormat="false" ht="15" hidden="false" customHeight="false" outlineLevel="0" collapsed="false">
      <c r="A36" s="8" t="n">
        <v>31</v>
      </c>
      <c r="B36" s="9"/>
      <c r="C36" s="9"/>
      <c r="D36" s="9"/>
      <c r="E36" s="9"/>
      <c r="F36" s="9"/>
      <c r="G36" s="9"/>
      <c r="H36" s="9"/>
    </row>
    <row r="37" customFormat="false" ht="15" hidden="false" customHeight="false" outlineLevel="0" collapsed="false">
      <c r="A37" s="8" t="n">
        <v>32</v>
      </c>
      <c r="B37" s="9"/>
      <c r="C37" s="9"/>
      <c r="D37" s="9"/>
      <c r="E37" s="9"/>
      <c r="F37" s="9"/>
      <c r="G37" s="9"/>
      <c r="H37" s="9"/>
    </row>
    <row r="38" customFormat="false" ht="15" hidden="false" customHeight="false" outlineLevel="0" collapsed="false">
      <c r="A38" s="8" t="n">
        <v>33</v>
      </c>
      <c r="B38" s="9"/>
      <c r="C38" s="9"/>
      <c r="D38" s="9"/>
      <c r="E38" s="9"/>
      <c r="F38" s="9"/>
      <c r="G38" s="9"/>
      <c r="H38" s="9"/>
    </row>
    <row r="39" customFormat="false" ht="15" hidden="false" customHeight="false" outlineLevel="0" collapsed="false">
      <c r="A39" s="8" t="n">
        <v>34</v>
      </c>
      <c r="B39" s="9"/>
      <c r="C39" s="9"/>
      <c r="D39" s="9"/>
      <c r="E39" s="9"/>
      <c r="F39" s="9"/>
      <c r="G39" s="9"/>
      <c r="H39" s="9"/>
    </row>
    <row r="40" customFormat="false" ht="15" hidden="false" customHeight="false" outlineLevel="0" collapsed="false">
      <c r="A40" s="8" t="n">
        <v>35</v>
      </c>
      <c r="B40" s="9"/>
      <c r="C40" s="9"/>
      <c r="D40" s="9"/>
      <c r="E40" s="9"/>
      <c r="F40" s="9"/>
      <c r="G40" s="9"/>
      <c r="H40" s="9"/>
    </row>
    <row r="41" customFormat="false" ht="15" hidden="false" customHeight="false" outlineLevel="0" collapsed="false">
      <c r="A41" s="8" t="n">
        <v>36</v>
      </c>
      <c r="B41" s="9"/>
      <c r="C41" s="9"/>
      <c r="D41" s="9"/>
      <c r="E41" s="9"/>
      <c r="F41" s="9"/>
      <c r="G41" s="9"/>
      <c r="H41" s="9"/>
    </row>
    <row r="42" customFormat="false" ht="15" hidden="false" customHeight="false" outlineLevel="0" collapsed="false">
      <c r="A42" s="8" t="n">
        <v>37</v>
      </c>
      <c r="B42" s="9"/>
      <c r="C42" s="9"/>
      <c r="D42" s="9"/>
      <c r="E42" s="9"/>
      <c r="F42" s="9"/>
      <c r="G42" s="9"/>
      <c r="H42" s="9"/>
    </row>
    <row r="43" customFormat="false" ht="15" hidden="false" customHeight="false" outlineLevel="0" collapsed="false">
      <c r="A43" s="8" t="n">
        <v>38</v>
      </c>
      <c r="B43" s="9"/>
      <c r="C43" s="9"/>
      <c r="D43" s="9"/>
      <c r="E43" s="9"/>
      <c r="F43" s="9"/>
      <c r="G43" s="9"/>
      <c r="H43" s="9"/>
    </row>
    <row r="44" customFormat="false" ht="15" hidden="false" customHeight="false" outlineLevel="0" collapsed="false">
      <c r="A44" s="8" t="n">
        <v>39</v>
      </c>
      <c r="B44" s="9"/>
      <c r="C44" s="9"/>
      <c r="D44" s="9"/>
      <c r="E44" s="9"/>
      <c r="F44" s="9"/>
      <c r="G44" s="9"/>
      <c r="H44" s="9"/>
    </row>
    <row r="45" customFormat="false" ht="15" hidden="false" customHeight="false" outlineLevel="0" collapsed="false">
      <c r="A45" s="8" t="n">
        <v>40</v>
      </c>
      <c r="B45" s="9"/>
      <c r="C45" s="9"/>
      <c r="D45" s="9"/>
      <c r="E45" s="9"/>
      <c r="F45" s="9"/>
      <c r="G45" s="9"/>
      <c r="H45" s="9"/>
    </row>
    <row r="46" customFormat="false" ht="15" hidden="false" customHeight="false" outlineLevel="0" collapsed="false">
      <c r="A46" s="8" t="n">
        <v>41</v>
      </c>
      <c r="B46" s="9"/>
      <c r="C46" s="9"/>
      <c r="D46" s="9"/>
      <c r="E46" s="9"/>
      <c r="F46" s="9"/>
      <c r="G46" s="9"/>
      <c r="H46" s="9"/>
    </row>
    <row r="47" customFormat="false" ht="15" hidden="false" customHeight="false" outlineLevel="0" collapsed="false">
      <c r="A47" s="8" t="n">
        <v>42</v>
      </c>
      <c r="B47" s="9"/>
      <c r="C47" s="9"/>
      <c r="D47" s="9"/>
      <c r="E47" s="9"/>
      <c r="F47" s="9"/>
      <c r="G47" s="9"/>
      <c r="H47" s="9"/>
    </row>
    <row r="48" customFormat="false" ht="15" hidden="false" customHeight="false" outlineLevel="0" collapsed="false">
      <c r="A48" s="8" t="n">
        <v>43</v>
      </c>
      <c r="B48" s="9"/>
      <c r="C48" s="9"/>
      <c r="D48" s="9"/>
      <c r="E48" s="9"/>
      <c r="F48" s="9"/>
      <c r="G48" s="9"/>
      <c r="H48" s="9"/>
    </row>
    <row r="49" customFormat="false" ht="15" hidden="false" customHeight="false" outlineLevel="0" collapsed="false">
      <c r="A49" s="8" t="n">
        <v>44</v>
      </c>
      <c r="B49" s="9"/>
      <c r="C49" s="9"/>
      <c r="D49" s="9"/>
      <c r="E49" s="9"/>
      <c r="F49" s="9"/>
      <c r="G49" s="9"/>
      <c r="H49" s="9"/>
    </row>
    <row r="50" customFormat="false" ht="15" hidden="false" customHeight="false" outlineLevel="0" collapsed="false">
      <c r="A50" s="8" t="n">
        <v>45</v>
      </c>
      <c r="B50" s="9"/>
      <c r="C50" s="9"/>
      <c r="D50" s="9"/>
      <c r="E50" s="9"/>
      <c r="F50" s="9"/>
      <c r="G50" s="9"/>
      <c r="H50" s="9"/>
    </row>
    <row r="51" customFormat="false" ht="15" hidden="false" customHeight="false" outlineLevel="0" collapsed="false">
      <c r="A51" s="8" t="n">
        <v>46</v>
      </c>
      <c r="B51" s="9"/>
      <c r="C51" s="9"/>
      <c r="D51" s="9"/>
      <c r="E51" s="9"/>
      <c r="F51" s="9"/>
      <c r="G51" s="9"/>
      <c r="H51" s="9"/>
    </row>
    <row r="52" customFormat="false" ht="15" hidden="false" customHeight="false" outlineLevel="0" collapsed="false">
      <c r="A52" s="8" t="n">
        <v>47</v>
      </c>
      <c r="B52" s="9"/>
      <c r="C52" s="9"/>
      <c r="D52" s="9"/>
      <c r="E52" s="9"/>
      <c r="F52" s="9"/>
      <c r="G52" s="9"/>
      <c r="H52" s="9"/>
    </row>
    <row r="53" customFormat="false" ht="15" hidden="false" customHeight="false" outlineLevel="0" collapsed="false">
      <c r="A53" s="8" t="n">
        <v>48</v>
      </c>
      <c r="B53" s="9"/>
      <c r="C53" s="9"/>
      <c r="D53" s="9"/>
      <c r="E53" s="9"/>
      <c r="F53" s="9"/>
      <c r="G53" s="9"/>
      <c r="H53" s="9"/>
    </row>
    <row r="54" customFormat="false" ht="15" hidden="false" customHeight="false" outlineLevel="0" collapsed="false">
      <c r="A54" s="8" t="n">
        <v>49</v>
      </c>
      <c r="B54" s="9"/>
      <c r="C54" s="9"/>
      <c r="D54" s="9"/>
      <c r="E54" s="9"/>
      <c r="F54" s="9"/>
      <c r="G54" s="9"/>
      <c r="H54" s="9"/>
    </row>
    <row r="55" customFormat="false" ht="15" hidden="false" customHeight="false" outlineLevel="0" collapsed="false">
      <c r="A55" s="8" t="n">
        <v>50</v>
      </c>
      <c r="B55" s="9"/>
      <c r="C55" s="9"/>
      <c r="D55" s="9"/>
      <c r="E55" s="9"/>
      <c r="F55" s="9"/>
      <c r="G55" s="9"/>
      <c r="H55" s="9"/>
    </row>
    <row r="56" customFormat="false" ht="15" hidden="false" customHeight="false" outlineLevel="0" collapsed="false">
      <c r="A56" s="8" t="n">
        <v>51</v>
      </c>
      <c r="B56" s="9"/>
      <c r="C56" s="9"/>
      <c r="D56" s="9"/>
      <c r="E56" s="9"/>
      <c r="F56" s="9"/>
      <c r="G56" s="9"/>
      <c r="H56" s="9"/>
    </row>
    <row r="57" customFormat="false" ht="15" hidden="false" customHeight="false" outlineLevel="0" collapsed="false">
      <c r="A57" s="8" t="n">
        <v>52</v>
      </c>
      <c r="B57" s="9"/>
      <c r="C57" s="9"/>
      <c r="D57" s="9"/>
      <c r="E57" s="9"/>
      <c r="F57" s="9"/>
      <c r="G57" s="9"/>
      <c r="H57" s="9"/>
    </row>
    <row r="58" customFormat="false" ht="15" hidden="false" customHeight="false" outlineLevel="0" collapsed="false">
      <c r="A58" s="8" t="n">
        <v>53</v>
      </c>
      <c r="B58" s="9"/>
      <c r="C58" s="9"/>
      <c r="D58" s="9"/>
      <c r="E58" s="9"/>
      <c r="F58" s="9"/>
      <c r="G58" s="9"/>
      <c r="H58" s="9"/>
    </row>
    <row r="59" customFormat="false" ht="15" hidden="false" customHeight="false" outlineLevel="0" collapsed="false">
      <c r="A59" s="8" t="n">
        <v>54</v>
      </c>
      <c r="B59" s="9"/>
      <c r="C59" s="9"/>
      <c r="D59" s="9"/>
      <c r="E59" s="9"/>
      <c r="F59" s="9"/>
      <c r="G59" s="9"/>
      <c r="H59" s="9"/>
    </row>
    <row r="60" customFormat="false" ht="15" hidden="false" customHeight="false" outlineLevel="0" collapsed="false">
      <c r="A60" s="8" t="n">
        <v>55</v>
      </c>
      <c r="B60" s="9"/>
      <c r="C60" s="9"/>
      <c r="D60" s="9"/>
      <c r="E60" s="9"/>
      <c r="F60" s="9"/>
      <c r="G60" s="9"/>
      <c r="H60" s="9"/>
    </row>
    <row r="61" customFormat="false" ht="15" hidden="false" customHeight="false" outlineLevel="0" collapsed="false">
      <c r="A61" s="8" t="n">
        <v>56</v>
      </c>
      <c r="B61" s="9"/>
      <c r="C61" s="9"/>
      <c r="D61" s="9"/>
      <c r="E61" s="9"/>
      <c r="F61" s="9"/>
      <c r="G61" s="9"/>
      <c r="H61" s="9"/>
    </row>
    <row r="62" customFormat="false" ht="15" hidden="false" customHeight="false" outlineLevel="0" collapsed="false">
      <c r="A62" s="8" t="n">
        <v>57</v>
      </c>
      <c r="B62" s="9"/>
      <c r="C62" s="9"/>
      <c r="D62" s="9"/>
      <c r="E62" s="9"/>
      <c r="F62" s="9"/>
      <c r="G62" s="9"/>
      <c r="H62" s="9"/>
    </row>
    <row r="63" customFormat="false" ht="15" hidden="false" customHeight="false" outlineLevel="0" collapsed="false">
      <c r="A63" s="8" t="n">
        <v>58</v>
      </c>
      <c r="B63" s="9"/>
      <c r="C63" s="9"/>
      <c r="D63" s="9"/>
      <c r="E63" s="9"/>
      <c r="F63" s="9"/>
      <c r="G63" s="9"/>
      <c r="H63" s="9"/>
    </row>
    <row r="64" customFormat="false" ht="15" hidden="false" customHeight="false" outlineLevel="0" collapsed="false">
      <c r="A64" s="8" t="n">
        <v>59</v>
      </c>
      <c r="B64" s="9"/>
      <c r="C64" s="9"/>
      <c r="D64" s="9"/>
      <c r="E64" s="9"/>
      <c r="F64" s="9"/>
      <c r="G64" s="9"/>
      <c r="H64" s="9"/>
    </row>
    <row r="65" customFormat="false" ht="15" hidden="false" customHeight="false" outlineLevel="0" collapsed="false">
      <c r="A65" s="8" t="n">
        <v>60</v>
      </c>
      <c r="B65" s="9"/>
      <c r="C65" s="9"/>
      <c r="D65" s="9"/>
      <c r="E65" s="9"/>
      <c r="F65" s="9"/>
      <c r="G65" s="9"/>
      <c r="H65" s="9"/>
    </row>
  </sheetData>
  <mergeCells count="1">
    <mergeCell ref="A2:H2"/>
  </mergeCells>
  <conditionalFormatting sqref="D6:D65">
    <cfRule type="expression" priority="2" aboveAverage="0" equalAverage="0" bottom="0" percent="0" rank="0" text="" dxfId="0">
      <formula>$D6="Comply"</formula>
    </cfRule>
    <cfRule type="expression" priority="3" aboveAverage="0" equalAverage="0" bottom="0" percent="0" rank="0" text="" dxfId="1">
      <formula>$D6="Comply with clarification"</formula>
    </cfRule>
    <cfRule type="expression" priority="4" aboveAverage="0" equalAverage="0" bottom="0" percent="0" rank="0" text="" dxfId="2">
      <formula>$D6="Exception"</formula>
    </cfRule>
    <cfRule type="expression" priority="5" aboveAverage="0" equalAverage="0" bottom="0" percent="0" rank="0" text="" dxfId="3">
      <formula>$D6="Not applicable"</formula>
    </cfRule>
    <cfRule type="expression" priority="6" aboveAverage="0" equalAverage="0" bottom="0" percent="0" rank="0" text="" dxfId="4">
      <formula>$D6="Ask the engineer"</formula>
    </cfRule>
  </conditionalFormatting>
  <dataValidations count="2">
    <dataValidation allowBlank="true" error="Pick one of the five responses." errorStyle="stop" errorTitle="Response" operator="between" showDropDown="false" showErrorMessage="false" showInputMessage="false" sqref="D6:D65" type="list">
      <formula1>"Comply,Comply with clarification,Exception,Not applicable,Ask the engineer"</formula1>
      <formula2>0</formula2>
    </dataValidation>
    <dataValidation allowBlank="true" errorStyle="stop" operator="between" showDropDown="false" showErrorMessage="false" showInputMessage="false" sqref="F6:F6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20"/>
    <col collapsed="false" customWidth="true" hidden="false" outlineLevel="0" max="3" min="3" style="0" width="44"/>
    <col collapsed="false" customWidth="true" hidden="false" outlineLevel="0" max="4" min="4" style="0" width="28"/>
    <col collapsed="false" customWidth="true" hidden="false" outlineLevel="0" max="5" min="5" style="0" width="54"/>
    <col collapsed="false" customWidth="true" hidden="false" outlineLevel="0" max="7" min="6" style="0" width="22"/>
    <col collapsed="false" customWidth="true" hidden="false" outlineLevel="0" max="8" min="8" style="0" width="46"/>
    <col collapsed="false" customWidth="true" hidden="false" outlineLevel="0" max="9" min="9" style="0" width="12"/>
  </cols>
  <sheetData>
    <row r="1" customFormat="false" ht="18.55" hidden="false" customHeight="false" outlineLevel="0" collapsed="false">
      <c r="A1" s="1" t="s">
        <v>21</v>
      </c>
    </row>
    <row r="2" customFormat="false" ht="30" hidden="false" customHeight="true" outlineLevel="0" collapsed="false">
      <c r="A2" s="2" t="s">
        <v>22</v>
      </c>
      <c r="B2" s="2"/>
      <c r="C2" s="2"/>
      <c r="D2" s="2"/>
      <c r="E2" s="2"/>
      <c r="F2" s="2"/>
      <c r="G2" s="2"/>
      <c r="H2" s="2"/>
      <c r="I2" s="2"/>
    </row>
    <row r="5" customFormat="false" ht="31.5" hidden="false" customHeight="true" outlineLevel="0" collapsed="false">
      <c r="A5" s="5" t="s">
        <v>6</v>
      </c>
      <c r="B5" s="5" t="s">
        <v>23</v>
      </c>
      <c r="C5" s="5" t="s">
        <v>24</v>
      </c>
      <c r="D5" s="5" t="s">
        <v>25</v>
      </c>
      <c r="E5" s="5" t="s">
        <v>26</v>
      </c>
      <c r="F5" s="5" t="s">
        <v>27</v>
      </c>
      <c r="G5" s="5" t="s">
        <v>9</v>
      </c>
      <c r="H5" s="5" t="s">
        <v>10</v>
      </c>
      <c r="I5" s="5" t="s">
        <v>11</v>
      </c>
    </row>
    <row r="6" customFormat="false" ht="35.05" hidden="false" customHeight="false" outlineLevel="0" collapsed="false">
      <c r="A6" s="8" t="n">
        <v>1</v>
      </c>
      <c r="B6" s="10" t="s">
        <v>28</v>
      </c>
      <c r="C6" s="11" t="s">
        <v>29</v>
      </c>
      <c r="D6" s="8" t="s">
        <v>30</v>
      </c>
      <c r="E6" s="8" t="s">
        <v>31</v>
      </c>
      <c r="F6" s="9"/>
      <c r="G6" s="9"/>
      <c r="H6" s="9"/>
      <c r="I6" s="9"/>
    </row>
    <row r="7" customFormat="false" ht="35.05" hidden="false" customHeight="false" outlineLevel="0" collapsed="false">
      <c r="A7" s="8" t="n">
        <v>2</v>
      </c>
      <c r="B7" s="10" t="s">
        <v>28</v>
      </c>
      <c r="C7" s="11" t="s">
        <v>32</v>
      </c>
      <c r="D7" s="8" t="s">
        <v>33</v>
      </c>
      <c r="E7" s="8" t="s">
        <v>34</v>
      </c>
      <c r="F7" s="9"/>
      <c r="G7" s="9"/>
      <c r="H7" s="9"/>
      <c r="I7" s="9"/>
    </row>
    <row r="8" customFormat="false" ht="35.05" hidden="false" customHeight="false" outlineLevel="0" collapsed="false">
      <c r="A8" s="8" t="n">
        <v>3</v>
      </c>
      <c r="B8" s="10" t="s">
        <v>28</v>
      </c>
      <c r="C8" s="11" t="s">
        <v>35</v>
      </c>
      <c r="D8" s="8" t="s">
        <v>36</v>
      </c>
      <c r="E8" s="8" t="s">
        <v>37</v>
      </c>
      <c r="F8" s="9"/>
      <c r="G8" s="9"/>
      <c r="H8" s="9"/>
      <c r="I8" s="9"/>
    </row>
    <row r="9" customFormat="false" ht="23.85" hidden="false" customHeight="false" outlineLevel="0" collapsed="false">
      <c r="A9" s="8" t="n">
        <v>4</v>
      </c>
      <c r="B9" s="10" t="s">
        <v>28</v>
      </c>
      <c r="C9" s="11" t="s">
        <v>38</v>
      </c>
      <c r="D9" s="8" t="s">
        <v>39</v>
      </c>
      <c r="E9" s="8" t="s">
        <v>40</v>
      </c>
      <c r="F9" s="9"/>
      <c r="G9" s="9"/>
      <c r="H9" s="9"/>
      <c r="I9" s="9"/>
    </row>
    <row r="10" customFormat="false" ht="35.05" hidden="false" customHeight="false" outlineLevel="0" collapsed="false">
      <c r="A10" s="8" t="n">
        <v>5</v>
      </c>
      <c r="B10" s="10" t="s">
        <v>41</v>
      </c>
      <c r="C10" s="11" t="s">
        <v>42</v>
      </c>
      <c r="D10" s="8" t="s">
        <v>43</v>
      </c>
      <c r="E10" s="8" t="s">
        <v>44</v>
      </c>
      <c r="F10" s="9"/>
      <c r="G10" s="9"/>
      <c r="H10" s="9"/>
      <c r="I10" s="9"/>
    </row>
    <row r="11" customFormat="false" ht="23.85" hidden="false" customHeight="false" outlineLevel="0" collapsed="false">
      <c r="A11" s="8" t="n">
        <v>6</v>
      </c>
      <c r="B11" s="10" t="s">
        <v>41</v>
      </c>
      <c r="C11" s="11" t="s">
        <v>45</v>
      </c>
      <c r="D11" s="8" t="s">
        <v>46</v>
      </c>
      <c r="E11" s="8" t="s">
        <v>47</v>
      </c>
      <c r="F11" s="9"/>
      <c r="G11" s="9"/>
      <c r="H11" s="9"/>
      <c r="I11" s="9"/>
    </row>
    <row r="12" customFormat="false" ht="35.05" hidden="false" customHeight="false" outlineLevel="0" collapsed="false">
      <c r="A12" s="8" t="n">
        <v>7</v>
      </c>
      <c r="B12" s="10" t="s">
        <v>41</v>
      </c>
      <c r="C12" s="11" t="s">
        <v>48</v>
      </c>
      <c r="D12" s="8" t="s">
        <v>49</v>
      </c>
      <c r="E12" s="8" t="s">
        <v>50</v>
      </c>
      <c r="F12" s="9"/>
      <c r="G12" s="9"/>
      <c r="H12" s="9"/>
      <c r="I12" s="9"/>
    </row>
    <row r="13" customFormat="false" ht="23.85" hidden="false" customHeight="false" outlineLevel="0" collapsed="false">
      <c r="A13" s="8" t="n">
        <v>8</v>
      </c>
      <c r="B13" s="10" t="s">
        <v>41</v>
      </c>
      <c r="C13" s="11" t="s">
        <v>51</v>
      </c>
      <c r="D13" s="8" t="s">
        <v>52</v>
      </c>
      <c r="E13" s="8" t="s">
        <v>53</v>
      </c>
      <c r="F13" s="9"/>
      <c r="G13" s="9"/>
      <c r="H13" s="9"/>
      <c r="I13" s="9"/>
    </row>
    <row r="14" customFormat="false" ht="23.85" hidden="false" customHeight="false" outlineLevel="0" collapsed="false">
      <c r="A14" s="8" t="n">
        <v>9</v>
      </c>
      <c r="B14" s="10" t="s">
        <v>41</v>
      </c>
      <c r="C14" s="11" t="s">
        <v>54</v>
      </c>
      <c r="D14" s="8" t="s">
        <v>55</v>
      </c>
      <c r="E14" s="8" t="s">
        <v>56</v>
      </c>
      <c r="F14" s="9"/>
      <c r="G14" s="9"/>
      <c r="H14" s="9"/>
      <c r="I14" s="9"/>
    </row>
    <row r="15" customFormat="false" ht="23.85" hidden="false" customHeight="false" outlineLevel="0" collapsed="false">
      <c r="A15" s="8" t="n">
        <v>10</v>
      </c>
      <c r="B15" s="10" t="s">
        <v>41</v>
      </c>
      <c r="C15" s="11" t="s">
        <v>57</v>
      </c>
      <c r="D15" s="8" t="s">
        <v>58</v>
      </c>
      <c r="E15" s="8" t="s">
        <v>59</v>
      </c>
      <c r="F15" s="9"/>
      <c r="G15" s="9"/>
      <c r="H15" s="9"/>
      <c r="I15" s="9"/>
    </row>
    <row r="16" customFormat="false" ht="35.05" hidden="false" customHeight="false" outlineLevel="0" collapsed="false">
      <c r="A16" s="8" t="n">
        <v>11</v>
      </c>
      <c r="B16" s="10" t="s">
        <v>60</v>
      </c>
      <c r="C16" s="11" t="s">
        <v>61</v>
      </c>
      <c r="D16" s="8" t="s">
        <v>62</v>
      </c>
      <c r="E16" s="8" t="s">
        <v>63</v>
      </c>
      <c r="F16" s="9"/>
      <c r="G16" s="9"/>
      <c r="H16" s="9"/>
      <c r="I16" s="9"/>
    </row>
    <row r="17" customFormat="false" ht="23.85" hidden="false" customHeight="false" outlineLevel="0" collapsed="false">
      <c r="A17" s="8" t="n">
        <v>12</v>
      </c>
      <c r="B17" s="10" t="s">
        <v>60</v>
      </c>
      <c r="C17" s="11" t="s">
        <v>64</v>
      </c>
      <c r="D17" s="8" t="s">
        <v>65</v>
      </c>
      <c r="E17" s="8" t="s">
        <v>66</v>
      </c>
      <c r="F17" s="9"/>
      <c r="G17" s="9"/>
      <c r="H17" s="9"/>
      <c r="I17" s="9"/>
    </row>
    <row r="18" customFormat="false" ht="23.85" hidden="false" customHeight="false" outlineLevel="0" collapsed="false">
      <c r="A18" s="8" t="n">
        <v>13</v>
      </c>
      <c r="B18" s="10" t="s">
        <v>60</v>
      </c>
      <c r="C18" s="11" t="s">
        <v>67</v>
      </c>
      <c r="D18" s="8" t="s">
        <v>68</v>
      </c>
      <c r="E18" s="8" t="s">
        <v>69</v>
      </c>
      <c r="F18" s="9"/>
      <c r="G18" s="9"/>
      <c r="H18" s="9"/>
      <c r="I18" s="9"/>
    </row>
    <row r="19" customFormat="false" ht="23.85" hidden="false" customHeight="false" outlineLevel="0" collapsed="false">
      <c r="A19" s="8" t="n">
        <v>14</v>
      </c>
      <c r="B19" s="10" t="s">
        <v>60</v>
      </c>
      <c r="C19" s="11" t="s">
        <v>70</v>
      </c>
      <c r="D19" s="8" t="s">
        <v>71</v>
      </c>
      <c r="E19" s="8" t="s">
        <v>72</v>
      </c>
      <c r="F19" s="9"/>
      <c r="G19" s="9"/>
      <c r="H19" s="9"/>
      <c r="I19" s="9"/>
    </row>
    <row r="20" customFormat="false" ht="35.05" hidden="false" customHeight="false" outlineLevel="0" collapsed="false">
      <c r="A20" s="8" t="n">
        <v>15</v>
      </c>
      <c r="B20" s="10" t="s">
        <v>73</v>
      </c>
      <c r="C20" s="11" t="s">
        <v>74</v>
      </c>
      <c r="D20" s="8" t="s">
        <v>75</v>
      </c>
      <c r="E20" s="8" t="s">
        <v>76</v>
      </c>
      <c r="F20" s="9"/>
      <c r="G20" s="9"/>
      <c r="H20" s="9"/>
      <c r="I20" s="9"/>
    </row>
    <row r="21" customFormat="false" ht="35.05" hidden="false" customHeight="false" outlineLevel="0" collapsed="false">
      <c r="A21" s="8" t="n">
        <v>16</v>
      </c>
      <c r="B21" s="10" t="s">
        <v>73</v>
      </c>
      <c r="C21" s="11" t="s">
        <v>77</v>
      </c>
      <c r="D21" s="8" t="s">
        <v>78</v>
      </c>
      <c r="E21" s="8" t="s">
        <v>79</v>
      </c>
      <c r="F21" s="9"/>
      <c r="G21" s="9"/>
      <c r="H21" s="9"/>
      <c r="I21" s="9"/>
    </row>
    <row r="22" customFormat="false" ht="23.85" hidden="false" customHeight="false" outlineLevel="0" collapsed="false">
      <c r="A22" s="8" t="n">
        <v>17</v>
      </c>
      <c r="B22" s="10" t="s">
        <v>73</v>
      </c>
      <c r="C22" s="11" t="s">
        <v>80</v>
      </c>
      <c r="D22" s="8" t="s">
        <v>81</v>
      </c>
      <c r="E22" s="8" t="s">
        <v>82</v>
      </c>
      <c r="F22" s="9"/>
      <c r="G22" s="9"/>
      <c r="H22" s="9"/>
      <c r="I22" s="9"/>
    </row>
    <row r="23" customFormat="false" ht="23.85" hidden="false" customHeight="false" outlineLevel="0" collapsed="false">
      <c r="A23" s="8" t="n">
        <v>18</v>
      </c>
      <c r="B23" s="10" t="s">
        <v>73</v>
      </c>
      <c r="C23" s="11" t="s">
        <v>83</v>
      </c>
      <c r="D23" s="8" t="s">
        <v>84</v>
      </c>
      <c r="E23" s="8" t="s">
        <v>85</v>
      </c>
      <c r="F23" s="9"/>
      <c r="G23" s="9"/>
      <c r="H23" s="9"/>
      <c r="I23" s="9"/>
    </row>
    <row r="24" customFormat="false" ht="23.85" hidden="false" customHeight="false" outlineLevel="0" collapsed="false">
      <c r="A24" s="8" t="n">
        <v>19</v>
      </c>
      <c r="B24" s="10" t="s">
        <v>73</v>
      </c>
      <c r="C24" s="11" t="s">
        <v>86</v>
      </c>
      <c r="D24" s="8" t="s">
        <v>87</v>
      </c>
      <c r="E24" s="8" t="s">
        <v>88</v>
      </c>
      <c r="F24" s="9"/>
      <c r="G24" s="9"/>
      <c r="H24" s="9"/>
      <c r="I24" s="9"/>
    </row>
    <row r="25" customFormat="false" ht="35.05" hidden="false" customHeight="false" outlineLevel="0" collapsed="false">
      <c r="A25" s="8" t="n">
        <v>20</v>
      </c>
      <c r="B25" s="10" t="s">
        <v>73</v>
      </c>
      <c r="C25" s="11" t="s">
        <v>89</v>
      </c>
      <c r="D25" s="8" t="s">
        <v>90</v>
      </c>
      <c r="E25" s="8" t="s">
        <v>91</v>
      </c>
      <c r="F25" s="9"/>
      <c r="G25" s="9"/>
      <c r="H25" s="9"/>
      <c r="I25" s="9"/>
    </row>
    <row r="26" customFormat="false" ht="23.85" hidden="false" customHeight="false" outlineLevel="0" collapsed="false">
      <c r="A26" s="8" t="n">
        <v>21</v>
      </c>
      <c r="B26" s="10" t="s">
        <v>73</v>
      </c>
      <c r="C26" s="11" t="s">
        <v>92</v>
      </c>
      <c r="D26" s="8" t="s">
        <v>93</v>
      </c>
      <c r="E26" s="8" t="s">
        <v>94</v>
      </c>
      <c r="F26" s="9"/>
      <c r="G26" s="9"/>
      <c r="H26" s="9"/>
      <c r="I26" s="9"/>
    </row>
    <row r="27" customFormat="false" ht="23.85" hidden="false" customHeight="false" outlineLevel="0" collapsed="false">
      <c r="A27" s="8" t="n">
        <v>22</v>
      </c>
      <c r="B27" s="10" t="s">
        <v>73</v>
      </c>
      <c r="C27" s="11" t="s">
        <v>95</v>
      </c>
      <c r="D27" s="8" t="s">
        <v>96</v>
      </c>
      <c r="E27" s="8" t="s">
        <v>97</v>
      </c>
      <c r="F27" s="9"/>
      <c r="G27" s="9"/>
      <c r="H27" s="9"/>
      <c r="I27" s="9"/>
    </row>
    <row r="28" customFormat="false" ht="23.85" hidden="false" customHeight="false" outlineLevel="0" collapsed="false">
      <c r="A28" s="8" t="n">
        <v>23</v>
      </c>
      <c r="B28" s="10" t="s">
        <v>73</v>
      </c>
      <c r="C28" s="11" t="s">
        <v>98</v>
      </c>
      <c r="D28" s="8" t="s">
        <v>99</v>
      </c>
      <c r="E28" s="8" t="s">
        <v>100</v>
      </c>
      <c r="F28" s="9"/>
      <c r="G28" s="9"/>
      <c r="H28" s="9"/>
      <c r="I28" s="9"/>
    </row>
    <row r="29" customFormat="false" ht="35.05" hidden="false" customHeight="false" outlineLevel="0" collapsed="false">
      <c r="A29" s="8" t="n">
        <v>24</v>
      </c>
      <c r="B29" s="10" t="s">
        <v>73</v>
      </c>
      <c r="C29" s="11" t="s">
        <v>101</v>
      </c>
      <c r="D29" s="8" t="s">
        <v>102</v>
      </c>
      <c r="E29" s="8" t="s">
        <v>103</v>
      </c>
      <c r="F29" s="9"/>
      <c r="G29" s="9"/>
      <c r="H29" s="9"/>
      <c r="I29" s="9"/>
    </row>
    <row r="30" customFormat="false" ht="35.05" hidden="false" customHeight="false" outlineLevel="0" collapsed="false">
      <c r="A30" s="8" t="n">
        <v>25</v>
      </c>
      <c r="B30" s="10" t="s">
        <v>104</v>
      </c>
      <c r="C30" s="11" t="s">
        <v>105</v>
      </c>
      <c r="D30" s="8" t="s">
        <v>106</v>
      </c>
      <c r="E30" s="8" t="s">
        <v>107</v>
      </c>
      <c r="F30" s="9"/>
      <c r="G30" s="9"/>
      <c r="H30" s="9"/>
      <c r="I30" s="9"/>
    </row>
    <row r="31" customFormat="false" ht="23.85" hidden="false" customHeight="false" outlineLevel="0" collapsed="false">
      <c r="A31" s="8" t="n">
        <v>26</v>
      </c>
      <c r="B31" s="10" t="s">
        <v>104</v>
      </c>
      <c r="C31" s="11" t="s">
        <v>108</v>
      </c>
      <c r="D31" s="8" t="s">
        <v>109</v>
      </c>
      <c r="E31" s="8" t="s">
        <v>110</v>
      </c>
      <c r="F31" s="9"/>
      <c r="G31" s="9"/>
      <c r="H31" s="9"/>
      <c r="I31" s="9"/>
    </row>
    <row r="32" customFormat="false" ht="23.85" hidden="false" customHeight="false" outlineLevel="0" collapsed="false">
      <c r="A32" s="8" t="n">
        <v>27</v>
      </c>
      <c r="B32" s="10" t="s">
        <v>104</v>
      </c>
      <c r="C32" s="11" t="s">
        <v>111</v>
      </c>
      <c r="D32" s="8" t="s">
        <v>112</v>
      </c>
      <c r="E32" s="8" t="s">
        <v>113</v>
      </c>
      <c r="F32" s="9"/>
      <c r="G32" s="9"/>
      <c r="H32" s="9"/>
      <c r="I32" s="9"/>
    </row>
    <row r="33" customFormat="false" ht="35.05" hidden="false" customHeight="false" outlineLevel="0" collapsed="false">
      <c r="A33" s="8" t="n">
        <v>28</v>
      </c>
      <c r="B33" s="10" t="s">
        <v>104</v>
      </c>
      <c r="C33" s="11" t="s">
        <v>114</v>
      </c>
      <c r="D33" s="8" t="s">
        <v>115</v>
      </c>
      <c r="E33" s="8" t="s">
        <v>116</v>
      </c>
      <c r="F33" s="9"/>
      <c r="G33" s="9"/>
      <c r="H33" s="9"/>
      <c r="I33" s="9"/>
    </row>
    <row r="34" customFormat="false" ht="35.05" hidden="false" customHeight="false" outlineLevel="0" collapsed="false">
      <c r="A34" s="8" t="n">
        <v>29</v>
      </c>
      <c r="B34" s="10" t="s">
        <v>104</v>
      </c>
      <c r="C34" s="11" t="s">
        <v>117</v>
      </c>
      <c r="D34" s="8" t="s">
        <v>118</v>
      </c>
      <c r="E34" s="8" t="s">
        <v>119</v>
      </c>
      <c r="F34" s="9"/>
      <c r="G34" s="9"/>
      <c r="H34" s="9"/>
      <c r="I34" s="9"/>
    </row>
    <row r="35" customFormat="false" ht="23.85" hidden="false" customHeight="false" outlineLevel="0" collapsed="false">
      <c r="A35" s="8" t="n">
        <v>30</v>
      </c>
      <c r="B35" s="10" t="s">
        <v>104</v>
      </c>
      <c r="C35" s="11" t="s">
        <v>120</v>
      </c>
      <c r="D35" s="8" t="s">
        <v>121</v>
      </c>
      <c r="E35" s="8" t="s">
        <v>122</v>
      </c>
      <c r="F35" s="9"/>
      <c r="G35" s="9"/>
      <c r="H35" s="9"/>
      <c r="I35" s="9"/>
    </row>
    <row r="36" customFormat="false" ht="23.85" hidden="false" customHeight="false" outlineLevel="0" collapsed="false">
      <c r="A36" s="8" t="n">
        <v>31</v>
      </c>
      <c r="B36" s="10" t="s">
        <v>104</v>
      </c>
      <c r="C36" s="11" t="s">
        <v>123</v>
      </c>
      <c r="D36" s="8" t="s">
        <v>124</v>
      </c>
      <c r="E36" s="8" t="s">
        <v>125</v>
      </c>
      <c r="F36" s="9"/>
      <c r="G36" s="9"/>
      <c r="H36" s="9"/>
      <c r="I36" s="9"/>
    </row>
    <row r="37" customFormat="false" ht="23.85" hidden="false" customHeight="false" outlineLevel="0" collapsed="false">
      <c r="A37" s="8" t="n">
        <v>32</v>
      </c>
      <c r="B37" s="10" t="s">
        <v>126</v>
      </c>
      <c r="C37" s="11" t="s">
        <v>127</v>
      </c>
      <c r="D37" s="8" t="s">
        <v>128</v>
      </c>
      <c r="E37" s="8" t="s">
        <v>129</v>
      </c>
      <c r="F37" s="9"/>
      <c r="G37" s="9"/>
      <c r="H37" s="9"/>
      <c r="I37" s="9"/>
    </row>
    <row r="38" customFormat="false" ht="35.05" hidden="false" customHeight="false" outlineLevel="0" collapsed="false">
      <c r="A38" s="8" t="n">
        <v>33</v>
      </c>
      <c r="B38" s="10" t="s">
        <v>126</v>
      </c>
      <c r="C38" s="11" t="s">
        <v>130</v>
      </c>
      <c r="D38" s="8" t="s">
        <v>131</v>
      </c>
      <c r="E38" s="8" t="s">
        <v>132</v>
      </c>
      <c r="F38" s="9"/>
      <c r="G38" s="9"/>
      <c r="H38" s="9"/>
      <c r="I38" s="9"/>
    </row>
    <row r="39" customFormat="false" ht="35.05" hidden="false" customHeight="false" outlineLevel="0" collapsed="false">
      <c r="A39" s="8" t="n">
        <v>34</v>
      </c>
      <c r="B39" s="10" t="s">
        <v>126</v>
      </c>
      <c r="C39" s="11" t="s">
        <v>133</v>
      </c>
      <c r="D39" s="8" t="s">
        <v>134</v>
      </c>
      <c r="E39" s="8" t="s">
        <v>135</v>
      </c>
      <c r="F39" s="9"/>
      <c r="G39" s="9"/>
      <c r="H39" s="9"/>
      <c r="I39" s="9"/>
    </row>
    <row r="40" customFormat="false" ht="23.85" hidden="false" customHeight="false" outlineLevel="0" collapsed="false">
      <c r="A40" s="8" t="n">
        <v>35</v>
      </c>
      <c r="B40" s="10" t="s">
        <v>126</v>
      </c>
      <c r="C40" s="11" t="s">
        <v>136</v>
      </c>
      <c r="D40" s="8" t="s">
        <v>137</v>
      </c>
      <c r="E40" s="8" t="s">
        <v>138</v>
      </c>
      <c r="F40" s="9"/>
      <c r="G40" s="9"/>
      <c r="H40" s="9"/>
      <c r="I40" s="9"/>
    </row>
    <row r="41" customFormat="false" ht="23.85" hidden="false" customHeight="false" outlineLevel="0" collapsed="false">
      <c r="A41" s="8" t="n">
        <v>36</v>
      </c>
      <c r="B41" s="10" t="s">
        <v>139</v>
      </c>
      <c r="C41" s="11" t="s">
        <v>140</v>
      </c>
      <c r="D41" s="8" t="s">
        <v>141</v>
      </c>
      <c r="E41" s="8" t="s">
        <v>142</v>
      </c>
      <c r="F41" s="9"/>
      <c r="G41" s="9"/>
      <c r="H41" s="9"/>
      <c r="I41" s="9"/>
    </row>
    <row r="42" customFormat="false" ht="23.85" hidden="false" customHeight="false" outlineLevel="0" collapsed="false">
      <c r="A42" s="8" t="n">
        <v>37</v>
      </c>
      <c r="B42" s="10" t="s">
        <v>139</v>
      </c>
      <c r="C42" s="11" t="s">
        <v>143</v>
      </c>
      <c r="D42" s="8" t="s">
        <v>144</v>
      </c>
      <c r="E42" s="8" t="s">
        <v>145</v>
      </c>
      <c r="F42" s="9"/>
      <c r="G42" s="9"/>
      <c r="H42" s="9"/>
      <c r="I42" s="9"/>
    </row>
    <row r="43" customFormat="false" ht="23.85" hidden="false" customHeight="false" outlineLevel="0" collapsed="false">
      <c r="A43" s="8" t="n">
        <v>38</v>
      </c>
      <c r="B43" s="10" t="s">
        <v>139</v>
      </c>
      <c r="C43" s="11" t="s">
        <v>146</v>
      </c>
      <c r="D43" s="8" t="s">
        <v>144</v>
      </c>
      <c r="E43" s="8" t="s">
        <v>147</v>
      </c>
      <c r="F43" s="9"/>
      <c r="G43" s="9"/>
      <c r="H43" s="9"/>
      <c r="I43" s="9"/>
    </row>
    <row r="44" customFormat="false" ht="35.05" hidden="false" customHeight="false" outlineLevel="0" collapsed="false">
      <c r="A44" s="8" t="n">
        <v>39</v>
      </c>
      <c r="B44" s="10" t="s">
        <v>139</v>
      </c>
      <c r="C44" s="11" t="s">
        <v>148</v>
      </c>
      <c r="D44" s="8" t="s">
        <v>149</v>
      </c>
      <c r="E44" s="8" t="s">
        <v>150</v>
      </c>
      <c r="F44" s="9"/>
      <c r="G44" s="9"/>
      <c r="H44" s="9"/>
      <c r="I44" s="9"/>
    </row>
    <row r="45" customFormat="false" ht="35.05" hidden="false" customHeight="false" outlineLevel="0" collapsed="false">
      <c r="A45" s="8" t="n">
        <v>40</v>
      </c>
      <c r="B45" s="10" t="s">
        <v>139</v>
      </c>
      <c r="C45" s="11" t="s">
        <v>151</v>
      </c>
      <c r="D45" s="8" t="s">
        <v>152</v>
      </c>
      <c r="E45" s="8" t="s">
        <v>153</v>
      </c>
      <c r="F45" s="9"/>
      <c r="G45" s="9"/>
      <c r="H45" s="9"/>
      <c r="I45" s="9"/>
    </row>
    <row r="46" customFormat="false" ht="35.05" hidden="false" customHeight="false" outlineLevel="0" collapsed="false">
      <c r="A46" s="8" t="n">
        <v>41</v>
      </c>
      <c r="B46" s="10" t="s">
        <v>139</v>
      </c>
      <c r="C46" s="11" t="s">
        <v>154</v>
      </c>
      <c r="D46" s="8" t="s">
        <v>155</v>
      </c>
      <c r="E46" s="8" t="s">
        <v>156</v>
      </c>
      <c r="F46" s="9"/>
      <c r="G46" s="9"/>
      <c r="H46" s="9"/>
      <c r="I46" s="9"/>
    </row>
    <row r="47" customFormat="false" ht="23.85" hidden="false" customHeight="false" outlineLevel="0" collapsed="false">
      <c r="A47" s="8" t="n">
        <v>42</v>
      </c>
      <c r="B47" s="10" t="s">
        <v>139</v>
      </c>
      <c r="C47" s="11" t="s">
        <v>157</v>
      </c>
      <c r="D47" s="8" t="s">
        <v>71</v>
      </c>
      <c r="E47" s="8" t="s">
        <v>158</v>
      </c>
      <c r="F47" s="9"/>
      <c r="G47" s="9"/>
      <c r="H47" s="9"/>
      <c r="I47" s="9"/>
    </row>
    <row r="48" customFormat="false" ht="23.85" hidden="false" customHeight="false" outlineLevel="0" collapsed="false">
      <c r="A48" s="8" t="n">
        <v>43</v>
      </c>
      <c r="B48" s="10" t="s">
        <v>139</v>
      </c>
      <c r="C48" s="11" t="s">
        <v>159</v>
      </c>
      <c r="D48" s="8" t="s">
        <v>160</v>
      </c>
      <c r="E48" s="8" t="s">
        <v>161</v>
      </c>
      <c r="F48" s="9"/>
      <c r="G48" s="9"/>
      <c r="H48" s="9"/>
      <c r="I48" s="9"/>
    </row>
    <row r="49" customFormat="false" ht="23.85" hidden="false" customHeight="false" outlineLevel="0" collapsed="false">
      <c r="A49" s="8" t="n">
        <v>44</v>
      </c>
      <c r="B49" s="10" t="s">
        <v>139</v>
      </c>
      <c r="C49" s="11" t="s">
        <v>162</v>
      </c>
      <c r="D49" s="8" t="s">
        <v>163</v>
      </c>
      <c r="E49" s="8" t="s">
        <v>164</v>
      </c>
      <c r="F49" s="9"/>
      <c r="G49" s="9"/>
      <c r="H49" s="9"/>
      <c r="I49" s="9"/>
    </row>
    <row r="50" customFormat="false" ht="23.85" hidden="false" customHeight="false" outlineLevel="0" collapsed="false">
      <c r="A50" s="8" t="n">
        <v>45</v>
      </c>
      <c r="B50" s="10" t="s">
        <v>165</v>
      </c>
      <c r="C50" s="11" t="s">
        <v>166</v>
      </c>
      <c r="D50" s="8" t="s">
        <v>167</v>
      </c>
      <c r="E50" s="8" t="s">
        <v>168</v>
      </c>
      <c r="F50" s="9"/>
      <c r="G50" s="9"/>
      <c r="H50" s="9"/>
      <c r="I50" s="9"/>
    </row>
    <row r="51" customFormat="false" ht="35.05" hidden="false" customHeight="false" outlineLevel="0" collapsed="false">
      <c r="A51" s="8" t="n">
        <v>46</v>
      </c>
      <c r="B51" s="10" t="s">
        <v>165</v>
      </c>
      <c r="C51" s="11" t="s">
        <v>169</v>
      </c>
      <c r="D51" s="8" t="s">
        <v>170</v>
      </c>
      <c r="E51" s="8" t="s">
        <v>171</v>
      </c>
      <c r="F51" s="9"/>
      <c r="G51" s="9"/>
      <c r="H51" s="9"/>
      <c r="I51" s="9"/>
    </row>
  </sheetData>
  <mergeCells count="1">
    <mergeCell ref="A2:I2"/>
  </mergeCells>
  <conditionalFormatting sqref="G6:G51">
    <cfRule type="expression" priority="2" aboveAverage="0" equalAverage="0" bottom="0" percent="0" rank="0" text="" dxfId="0">
      <formula>$G6="Comply"</formula>
    </cfRule>
    <cfRule type="expression" priority="3" aboveAverage="0" equalAverage="0" bottom="0" percent="0" rank="0" text="" dxfId="1">
      <formula>$G6="Comply with clarification"</formula>
    </cfRule>
    <cfRule type="expression" priority="4" aboveAverage="0" equalAverage="0" bottom="0" percent="0" rank="0" text="" dxfId="2">
      <formula>$G6="Exception"</formula>
    </cfRule>
    <cfRule type="expression" priority="5" aboveAverage="0" equalAverage="0" bottom="0" percent="0" rank="0" text="" dxfId="3">
      <formula>$G6="Not applicable"</formula>
    </cfRule>
    <cfRule type="expression" priority="6" aboveAverage="0" equalAverage="0" bottom="0" percent="0" rank="0" text="" dxfId="4">
      <formula>$G6="Ask the engineer"</formula>
    </cfRule>
  </conditionalFormatting>
  <dataValidations count="2">
    <dataValidation allowBlank="true" error="Pick one of the five responses." errorStyle="stop" errorTitle="Response" operator="between" showDropDown="false" showErrorMessage="false" showInputMessage="false" sqref="G6:G51" type="list">
      <formula1>"Comply,Comply with clarification,Exception,Not applicable,Ask the engineer"</formula1>
      <formula2>0</formula2>
    </dataValidation>
    <dataValidation allowBlank="true" errorStyle="stop" operator="between" showDropDown="false" showErrorMessage="false" showInputMessage="false" sqref="I6:I51"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20"/>
    <col collapsed="false" customWidth="true" hidden="false" outlineLevel="0" max="4" min="4" style="0" width="12"/>
  </cols>
  <sheetData>
    <row r="1" customFormat="false" ht="18.55" hidden="false" customHeight="false" outlineLevel="0" collapsed="false">
      <c r="A1" s="1" t="s">
        <v>172</v>
      </c>
    </row>
    <row r="2" customFormat="false" ht="30" hidden="false" customHeight="true" outlineLevel="0" collapsed="false">
      <c r="A2" s="2" t="s">
        <v>173</v>
      </c>
      <c r="B2" s="2"/>
      <c r="C2" s="2"/>
      <c r="D2" s="2"/>
    </row>
    <row r="4" customFormat="false" ht="31.5" hidden="false" customHeight="true" outlineLevel="0" collapsed="false">
      <c r="A4" s="5" t="s">
        <v>9</v>
      </c>
      <c r="B4" s="5" t="s">
        <v>174</v>
      </c>
      <c r="C4" s="5" t="s">
        <v>175</v>
      </c>
      <c r="D4" s="5" t="s">
        <v>176</v>
      </c>
    </row>
    <row r="5" customFormat="false" ht="15" hidden="false" customHeight="false" outlineLevel="0" collapsed="false">
      <c r="A5" s="12" t="s">
        <v>177</v>
      </c>
      <c r="B5" s="13" t="n">
        <f aca="false">COUNTIF(Matrix!$D$6:$D$65,$A5)</f>
        <v>0</v>
      </c>
      <c r="C5" s="13" t="n">
        <f aca="false">COUNTIF('Switchgear starter'!$G$6:$G$51,$A5)</f>
        <v>0</v>
      </c>
      <c r="D5" s="13" t="n">
        <f aca="false">B5+C5</f>
        <v>0</v>
      </c>
    </row>
    <row r="6" customFormat="false" ht="15" hidden="false" customHeight="false" outlineLevel="0" collapsed="false">
      <c r="A6" s="12" t="s">
        <v>178</v>
      </c>
      <c r="B6" s="13" t="n">
        <f aca="false">COUNTIF(Matrix!$D$6:$D$65,$A6)</f>
        <v>0</v>
      </c>
      <c r="C6" s="13" t="n">
        <f aca="false">COUNTIF('Switchgear starter'!$G$6:$G$51,$A6)</f>
        <v>0</v>
      </c>
      <c r="D6" s="13" t="n">
        <f aca="false">B6+C6</f>
        <v>0</v>
      </c>
    </row>
    <row r="7" customFormat="false" ht="15" hidden="false" customHeight="false" outlineLevel="0" collapsed="false">
      <c r="A7" s="12" t="s">
        <v>179</v>
      </c>
      <c r="B7" s="13" t="n">
        <f aca="false">COUNTIF(Matrix!$D$6:$D$65,$A7)</f>
        <v>0</v>
      </c>
      <c r="C7" s="13" t="n">
        <f aca="false">COUNTIF('Switchgear starter'!$G$6:$G$51,$A7)</f>
        <v>0</v>
      </c>
      <c r="D7" s="13" t="n">
        <f aca="false">B7+C7</f>
        <v>0</v>
      </c>
    </row>
    <row r="8" customFormat="false" ht="15" hidden="false" customHeight="false" outlineLevel="0" collapsed="false">
      <c r="A8" s="12" t="s">
        <v>180</v>
      </c>
      <c r="B8" s="13" t="n">
        <f aca="false">COUNTIF(Matrix!$D$6:$D$65,$A8)</f>
        <v>0</v>
      </c>
      <c r="C8" s="13" t="n">
        <f aca="false">COUNTIF('Switchgear starter'!$G$6:$G$51,$A8)</f>
        <v>0</v>
      </c>
      <c r="D8" s="13" t="n">
        <f aca="false">B8+C8</f>
        <v>0</v>
      </c>
    </row>
    <row r="9" customFormat="false" ht="15" hidden="false" customHeight="false" outlineLevel="0" collapsed="false">
      <c r="A9" s="12" t="s">
        <v>16</v>
      </c>
      <c r="B9" s="13" t="n">
        <f aca="false">COUNTIF(Matrix!$D$6:$D$65,$A9)</f>
        <v>1</v>
      </c>
      <c r="C9" s="13" t="n">
        <f aca="false">COUNTIF('Switchgear starter'!$G$6:$G$51,$A9)</f>
        <v>0</v>
      </c>
      <c r="D9" s="13" t="n">
        <f aca="false">B9+C9</f>
        <v>1</v>
      </c>
    </row>
    <row r="10" customFormat="false" ht="15" hidden="false" customHeight="false" outlineLevel="0" collapsed="false">
      <c r="A10" s="12" t="s">
        <v>181</v>
      </c>
      <c r="B10" s="13" t="n">
        <f aca="false">COUNTA(Matrix!$C$6:$C$65)-COUNTA(Matrix!$D$6:$D$65)</f>
        <v>0</v>
      </c>
      <c r="C10" s="13" t="n">
        <f aca="false">COUNTA('Switchgear starter'!$C$6:$C$51)-COUNTA('Switchgear starter'!$G$6:$G$51)</f>
        <v>46</v>
      </c>
      <c r="D10" s="13" t="n">
        <f aca="false">B10+C10</f>
        <v>46</v>
      </c>
    </row>
    <row r="11" customFormat="false" ht="15" hidden="false" customHeight="false" outlineLevel="0" collapsed="false">
      <c r="A11" s="12" t="s">
        <v>182</v>
      </c>
      <c r="B11" s="13" t="n">
        <f aca="false">COUNTIF(Matrix!$F$6:$F$65,"Yes")</f>
        <v>1</v>
      </c>
      <c r="C11" s="13" t="n">
        <f aca="false">COUNTIF('Switchgear starter'!$I$6:$I$51,"Yes")</f>
        <v>0</v>
      </c>
      <c r="D11" s="13" t="n">
        <f aca="false">B11+C11</f>
        <v>1</v>
      </c>
    </row>
    <row r="13" customFormat="false" ht="15" hidden="false" customHeight="false" outlineLevel="0" collapsed="false">
      <c r="A13" s="14" t="s">
        <v>183</v>
      </c>
    </row>
  </sheetData>
  <mergeCells count="1">
    <mergeCell ref="A2:D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04"/>
  </cols>
  <sheetData>
    <row r="1" customFormat="false" ht="29.85" hidden="false" customHeight="false" outlineLevel="0" collapsed="false">
      <c r="A1" s="15" t="s">
        <v>184</v>
      </c>
      <c r="B1" s="16"/>
    </row>
    <row r="2" customFormat="false" ht="15" hidden="false" customHeight="false" outlineLevel="0" collapsed="false">
      <c r="A2" s="17" t="s">
        <v>185</v>
      </c>
      <c r="B2" s="18" t="s">
        <v>186</v>
      </c>
    </row>
    <row r="3" customFormat="false" ht="15" hidden="false" customHeight="false" outlineLevel="0" collapsed="false">
      <c r="A3" s="17"/>
      <c r="B3" s="19"/>
    </row>
    <row r="4" customFormat="false" ht="15" hidden="false" customHeight="false" outlineLevel="0" collapsed="false">
      <c r="A4" s="20" t="s">
        <v>187</v>
      </c>
      <c r="B4" s="16"/>
    </row>
    <row r="5" customFormat="false" ht="23.85" hidden="false" customHeight="false" outlineLevel="0" collapsed="false">
      <c r="A5" s="17" t="s">
        <v>188</v>
      </c>
      <c r="B5" s="19" t="s">
        <v>189</v>
      </c>
    </row>
    <row r="6" customFormat="false" ht="15" hidden="false" customHeight="false" outlineLevel="0" collapsed="false">
      <c r="A6" s="17" t="s">
        <v>190</v>
      </c>
      <c r="B6" s="19" t="s">
        <v>191</v>
      </c>
    </row>
    <row r="7" customFormat="false" ht="23.85" hidden="false" customHeight="false" outlineLevel="0" collapsed="false">
      <c r="A7" s="17" t="s">
        <v>192</v>
      </c>
      <c r="B7" s="19" t="s">
        <v>193</v>
      </c>
    </row>
    <row r="8" customFormat="false" ht="15" hidden="false" customHeight="false" outlineLevel="0" collapsed="false">
      <c r="A8" s="17"/>
      <c r="B8" s="19"/>
    </row>
    <row r="9" customFormat="false" ht="15" hidden="false" customHeight="false" outlineLevel="0" collapsed="false">
      <c r="A9" s="20" t="s">
        <v>194</v>
      </c>
      <c r="B9" s="16"/>
    </row>
    <row r="10" customFormat="false" ht="15" hidden="false" customHeight="false" outlineLevel="0" collapsed="false">
      <c r="A10" s="17" t="s">
        <v>177</v>
      </c>
      <c r="B10" s="19" t="s">
        <v>195</v>
      </c>
    </row>
    <row r="11" customFormat="false" ht="15" hidden="false" customHeight="false" outlineLevel="0" collapsed="false">
      <c r="A11" s="17" t="s">
        <v>178</v>
      </c>
      <c r="B11" s="19" t="s">
        <v>196</v>
      </c>
    </row>
    <row r="12" customFormat="false" ht="15" hidden="false" customHeight="false" outlineLevel="0" collapsed="false">
      <c r="A12" s="17" t="s">
        <v>179</v>
      </c>
      <c r="B12" s="19" t="s">
        <v>197</v>
      </c>
    </row>
    <row r="13" customFormat="false" ht="15" hidden="false" customHeight="false" outlineLevel="0" collapsed="false">
      <c r="A13" s="17" t="s">
        <v>180</v>
      </c>
      <c r="B13" s="19" t="s">
        <v>198</v>
      </c>
    </row>
    <row r="14" customFormat="false" ht="23.85" hidden="false" customHeight="false" outlineLevel="0" collapsed="false">
      <c r="A14" s="17" t="s">
        <v>16</v>
      </c>
      <c r="B14" s="19" t="s">
        <v>199</v>
      </c>
    </row>
    <row r="15" customFormat="false" ht="15" hidden="false" customHeight="false" outlineLevel="0" collapsed="false">
      <c r="A15" s="17"/>
      <c r="B15" s="19"/>
    </row>
    <row r="16" customFormat="false" ht="26.85" hidden="false" customHeight="false" outlineLevel="0" collapsed="false">
      <c r="A16" s="20" t="s">
        <v>200</v>
      </c>
      <c r="B16" s="16"/>
    </row>
    <row r="17" customFormat="false" ht="23.85" hidden="false" customHeight="false" outlineLevel="0" collapsed="false">
      <c r="A17" s="17"/>
      <c r="B17" s="19" t="s">
        <v>201</v>
      </c>
    </row>
    <row r="18" customFormat="false" ht="23.85" hidden="false" customHeight="false" outlineLevel="0" collapsed="false">
      <c r="A18" s="17"/>
      <c r="B18" s="19" t="s">
        <v>202</v>
      </c>
    </row>
    <row r="19" customFormat="false" ht="35.05" hidden="false" customHeight="false" outlineLevel="0" collapsed="false">
      <c r="A19" s="17"/>
      <c r="B19" s="19" t="s">
        <v>203</v>
      </c>
    </row>
    <row r="20" customFormat="false" ht="23.85" hidden="false" customHeight="false" outlineLevel="0" collapsed="false">
      <c r="A20" s="17"/>
      <c r="B20" s="19" t="s">
        <v>204</v>
      </c>
    </row>
    <row r="21" customFormat="false" ht="15" hidden="false" customHeight="false" outlineLevel="0" collapsed="false">
      <c r="A21" s="17"/>
      <c r="B21" s="19" t="s">
        <v>205</v>
      </c>
    </row>
    <row r="22" customFormat="false" ht="15" hidden="false" customHeight="false" outlineLevel="0" collapsed="false">
      <c r="A22" s="17"/>
      <c r="B22" s="19"/>
    </row>
    <row r="23" customFormat="false" ht="23.85" hidden="false" customHeight="false" outlineLevel="0" collapsed="false">
      <c r="A23" s="17" t="s">
        <v>206</v>
      </c>
      <c r="B23" s="19" t="s">
        <v>207</v>
      </c>
    </row>
    <row r="24" customFormat="false" ht="15" hidden="false" customHeight="false" outlineLevel="0" collapsed="false">
      <c r="A24" s="17" t="s">
        <v>208</v>
      </c>
      <c r="B24" s="19" t="s">
        <v>209</v>
      </c>
    </row>
  </sheetData>
  <hyperlinks>
    <hyperlink ref="B2" r:id="rId1" display="https://mavlon.co/tools/specification-compliance-matri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LibreOffice/26.2.3.2$MacOSX_AARCH64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2026-10-05T07:21:09Z</dcterms:created>
  <dc:creator>Mavlon</dc:creator>
  <dc:description/>
  <dc:language>en-IN</dc:language>
  <cp:lastModifiedBy/>
  <dcterms:modified xsi:type="dcterms:W3CDTF">2026-10-05T07:21:09Z</dcterms:modified>
  <cp:revision>0</cp:revision>
  <dc:subject/>
  <dc:title>Specification compliance matrix template</dc:title>
</cp:coreProperties>
</file>

<file path=docProps/custom.xml><?xml version="1.0" encoding="utf-8"?>
<Properties xmlns="http://schemas.openxmlformats.org/officeDocument/2006/custom-properties" xmlns:vt="http://schemas.openxmlformats.org/officeDocument/2006/docPropsVTypes"/>
</file>